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45"/>
  </bookViews>
  <sheets>
    <sheet name="Sheet3" sheetId="3" r:id="rId1"/>
  </sheets>
  <calcPr calcId="144525"/>
</workbook>
</file>

<file path=xl/sharedStrings.xml><?xml version="1.0" encoding="utf-8"?>
<sst xmlns="http://schemas.openxmlformats.org/spreadsheetml/2006/main" count="46">
  <si>
    <t xml:space="preserve">   根据《河北省就业创业资金管理办法》等有关规定，经初步审查，以下单位（人）符合就业创业资金补贴范围。现公示三个工作日，公示截止时间为2025年10月29 日，如有不同意见，请尽可能提供事实依据，于公示期间拨打监督电话，并留下真实姓名和联系方式。
    监督电话：0311-85588120
   </t>
  </si>
  <si>
    <t xml:space="preserve">2024年11月-2025年9月企业吸纳社保补贴公示（嘉盛新能源）
</t>
  </si>
  <si>
    <t>序号</t>
  </si>
  <si>
    <t>人员类别</t>
  </si>
  <si>
    <t>姓名</t>
  </si>
  <si>
    <t>身份证号码</t>
  </si>
  <si>
    <t>补贴时间段</t>
  </si>
  <si>
    <t>养老保险补贴(元)</t>
  </si>
  <si>
    <t>失业保险补贴(元)</t>
  </si>
  <si>
    <t>医疗(含生育）保险补贴(元)</t>
  </si>
  <si>
    <t>工伤保险补贴(元)</t>
  </si>
  <si>
    <t>合计（元）</t>
  </si>
  <si>
    <t>2024年基数</t>
  </si>
  <si>
    <r>
      <rPr>
        <sz val="11"/>
        <color theme="1"/>
        <rFont val="宋体"/>
        <charset val="134"/>
      </rPr>
      <t>单位缴纳部分（费率</t>
    </r>
    <r>
      <rPr>
        <u/>
        <sz val="11"/>
        <color theme="1"/>
        <rFont val="宋体"/>
        <charset val="134"/>
      </rPr>
      <t xml:space="preserve"> 9  </t>
    </r>
    <r>
      <rPr>
        <sz val="11"/>
        <color theme="1"/>
        <rFont val="宋体"/>
        <charset val="134"/>
      </rPr>
      <t>%）</t>
    </r>
  </si>
  <si>
    <t>2025年基数</t>
  </si>
  <si>
    <t>合计</t>
  </si>
  <si>
    <r>
      <rPr>
        <sz val="11"/>
        <color theme="1"/>
        <rFont val="宋体"/>
        <charset val="134"/>
      </rPr>
      <t>单位缴纳部分（费率</t>
    </r>
    <r>
      <rPr>
        <u/>
        <sz val="11"/>
        <color theme="1"/>
        <rFont val="宋体"/>
        <charset val="134"/>
      </rPr>
      <t xml:space="preserve">  0.6 </t>
    </r>
    <r>
      <rPr>
        <sz val="11"/>
        <color theme="1"/>
        <rFont val="宋体"/>
        <charset val="134"/>
      </rPr>
      <t>%）</t>
    </r>
  </si>
  <si>
    <t>离职</t>
  </si>
  <si>
    <t>毕业时间</t>
  </si>
  <si>
    <t>高校毕业生</t>
  </si>
  <si>
    <t>魏德垚</t>
  </si>
  <si>
    <t>130127********1818</t>
  </si>
  <si>
    <t>2024.11-2025.9</t>
  </si>
  <si>
    <t>2023.7.1</t>
  </si>
  <si>
    <t>张少宁</t>
  </si>
  <si>
    <t>130130********3318</t>
  </si>
  <si>
    <t>2023.6.30</t>
  </si>
  <si>
    <t>汪纯彬</t>
  </si>
  <si>
    <t>411525********481X</t>
  </si>
  <si>
    <t>武彤</t>
  </si>
  <si>
    <t>130121********0222</t>
  </si>
  <si>
    <t>2024.6.20</t>
  </si>
  <si>
    <t xml:space="preserve">  </t>
  </si>
  <si>
    <t>齐子旭</t>
  </si>
  <si>
    <t>130130********0316</t>
  </si>
  <si>
    <t>齐广森</t>
  </si>
  <si>
    <t>372925********1712</t>
  </si>
  <si>
    <t>2021.6.30</t>
  </si>
  <si>
    <t>赵昶</t>
  </si>
  <si>
    <t>150403********3614</t>
  </si>
  <si>
    <t>2024.6.30</t>
  </si>
  <si>
    <t>宋玉龙</t>
  </si>
  <si>
    <t>410224********4619</t>
  </si>
  <si>
    <t>2025.7-2025.9</t>
  </si>
  <si>
    <t>2025.7.1</t>
  </si>
  <si>
    <t>备注：人员类别选填高校毕业生、脱贫人口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</si>
</sst>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5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2"/>
      <name val="Tahoma"/>
      <charset val="134"/>
    </font>
    <font>
      <sz val="11"/>
      <color theme="1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indexed="54"/>
      <name val="宋体"/>
      <charset val="134"/>
    </font>
    <font>
      <b/>
      <sz val="11"/>
      <color indexed="54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indexed="56"/>
      <name val="宋体"/>
      <charset val="134"/>
    </font>
    <font>
      <sz val="11"/>
      <color rgb="FF9C0006"/>
      <name val="宋体"/>
      <charset val="0"/>
      <scheme val="minor"/>
    </font>
    <font>
      <sz val="11"/>
      <color indexed="6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19"/>
      <name val="宋体"/>
      <charset val="134"/>
    </font>
    <font>
      <b/>
      <sz val="13"/>
      <color indexed="54"/>
      <name val="宋体"/>
      <charset val="134"/>
    </font>
    <font>
      <b/>
      <sz val="15"/>
      <color indexed="56"/>
      <name val="宋体"/>
      <charset val="134"/>
    </font>
    <font>
      <b/>
      <sz val="18"/>
      <color indexed="54"/>
      <name val="宋体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16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53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u/>
      <sz val="11"/>
      <color theme="1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indexed="2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320">
    <xf numFmtId="0" fontId="0" fillId="0" borderId="0">
      <alignment vertical="center"/>
    </xf>
    <xf numFmtId="0" fontId="2" fillId="0" borderId="0"/>
    <xf numFmtId="0" fontId="2" fillId="0" borderId="0"/>
    <xf numFmtId="42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" fillId="0" borderId="0"/>
    <xf numFmtId="0" fontId="19" fillId="21" borderId="9" applyNumberFormat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7" fillId="22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1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12" fillId="30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7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/>
    <xf numFmtId="0" fontId="8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0" fillId="11" borderId="8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7" fillId="3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/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" fillId="0" borderId="0"/>
    <xf numFmtId="0" fontId="10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7" fillId="27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" fillId="0" borderId="0"/>
    <xf numFmtId="0" fontId="17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9" fillId="36" borderId="14" applyNumberFormat="0" applyAlignment="0" applyProtection="0">
      <alignment vertical="center"/>
    </xf>
    <xf numFmtId="0" fontId="2" fillId="0" borderId="0">
      <alignment vertical="center"/>
    </xf>
    <xf numFmtId="0" fontId="30" fillId="36" borderId="10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3" borderId="6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2" fillId="0" borderId="0"/>
    <xf numFmtId="0" fontId="31" fillId="0" borderId="15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12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2" borderId="9" applyNumberFormat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12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4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21" borderId="9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1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8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/>
    <xf numFmtId="0" fontId="17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" fillId="0" borderId="0"/>
    <xf numFmtId="0" fontId="17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7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12" borderId="9" applyNumberFormat="0" applyAlignment="0" applyProtection="0">
      <alignment vertical="center"/>
    </xf>
    <xf numFmtId="0" fontId="7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" fillId="0" borderId="0"/>
    <xf numFmtId="0" fontId="7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/>
    <xf numFmtId="0" fontId="7" fillId="22" borderId="0" applyNumberFormat="0" applyBorder="0" applyAlignment="0" applyProtection="0">
      <alignment vertical="center"/>
    </xf>
    <xf numFmtId="0" fontId="2" fillId="0" borderId="0"/>
    <xf numFmtId="0" fontId="8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" fillId="0" borderId="0"/>
    <xf numFmtId="0" fontId="7" fillId="6" borderId="0" applyNumberFormat="0" applyBorder="0" applyAlignment="0" applyProtection="0">
      <alignment vertical="center"/>
    </xf>
    <xf numFmtId="0" fontId="2" fillId="0" borderId="0"/>
    <xf numFmtId="0" fontId="7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2" fillId="0" borderId="0"/>
    <xf numFmtId="0" fontId="7" fillId="44" borderId="0" applyNumberFormat="0" applyBorder="0" applyAlignment="0" applyProtection="0">
      <alignment vertical="center"/>
    </xf>
    <xf numFmtId="0" fontId="2" fillId="0" borderId="0"/>
    <xf numFmtId="0" fontId="8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/>
    <xf numFmtId="0" fontId="7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8" fillId="5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/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2" fillId="0" borderId="0"/>
    <xf numFmtId="0" fontId="7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7" fillId="1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7" fillId="12" borderId="0" applyNumberFormat="0" applyBorder="0" applyAlignment="0" applyProtection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/>
    <xf numFmtId="0" fontId="8" fillId="50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2" fillId="0" borderId="0"/>
    <xf numFmtId="0" fontId="8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/>
    <xf numFmtId="0" fontId="7" fillId="0" borderId="0">
      <alignment vertical="center"/>
    </xf>
    <xf numFmtId="0" fontId="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/>
    <xf numFmtId="0" fontId="8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36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25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15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43" fontId="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43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3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2" fillId="0" borderId="0"/>
    <xf numFmtId="0" fontId="38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0" fillId="6" borderId="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0" fillId="6" borderId="2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6" borderId="20" applyNumberFormat="0" applyAlignment="0" applyProtection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22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3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43" borderId="23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43" borderId="23" applyNumberFormat="0" applyFont="0" applyAlignment="0" applyProtection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8" fillId="5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3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5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45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43" borderId="23" applyNumberFormat="0" applyFont="0" applyAlignment="0" applyProtection="0">
      <alignment vertical="center"/>
    </xf>
    <xf numFmtId="0" fontId="2" fillId="0" borderId="0"/>
    <xf numFmtId="0" fontId="2" fillId="0" borderId="0"/>
    <xf numFmtId="0" fontId="44" fillId="53" borderId="24" applyNumberFormat="0" applyAlignment="0" applyProtection="0">
      <alignment vertical="center"/>
    </xf>
    <xf numFmtId="0" fontId="2" fillId="0" borderId="0"/>
    <xf numFmtId="0" fontId="44" fillId="53" borderId="24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0" borderId="0"/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47" fillId="12" borderId="20" applyNumberFormat="0" applyAlignment="0" applyProtection="0">
      <alignment vertical="center"/>
    </xf>
    <xf numFmtId="0" fontId="48" fillId="21" borderId="20" applyNumberFormat="0" applyAlignment="0" applyProtection="0">
      <alignment vertical="center"/>
    </xf>
    <xf numFmtId="0" fontId="47" fillId="12" borderId="20" applyNumberFormat="0" applyAlignment="0" applyProtection="0">
      <alignment vertical="center"/>
    </xf>
    <xf numFmtId="0" fontId="48" fillId="21" borderId="20" applyNumberFormat="0" applyAlignment="0" applyProtection="0">
      <alignment vertical="center"/>
    </xf>
    <xf numFmtId="0" fontId="48" fillId="21" borderId="20" applyNumberFormat="0" applyAlignment="0" applyProtection="0">
      <alignment vertical="center"/>
    </xf>
    <xf numFmtId="0" fontId="44" fillId="53" borderId="2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19" fillId="21" borderId="9" applyNumberFormat="0" applyAlignment="0" applyProtection="0">
      <alignment vertical="center"/>
    </xf>
    <xf numFmtId="0" fontId="2" fillId="43" borderId="23" applyNumberFormat="0" applyFont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Alignment="1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2" fillId="0" borderId="0" xfId="514" applyFont="1" applyFill="1" applyBorder="1" applyAlignment="1">
      <alignment horizontal="center" vertical="center" wrapText="1"/>
    </xf>
    <xf numFmtId="0" fontId="2" fillId="0" borderId="0" xfId="514" applyFont="1" applyFill="1" applyBorder="1" applyAlignment="1">
      <alignment horizontal="center" vertical="center"/>
    </xf>
    <xf numFmtId="0" fontId="3" fillId="0" borderId="0" xfId="514" applyFont="1" applyFill="1" applyBorder="1" applyAlignment="1">
      <alignment horizontal="center" vertical="center"/>
    </xf>
    <xf numFmtId="176" fontId="3" fillId="0" borderId="0" xfId="514" applyNumberFormat="1" applyFont="1" applyFill="1" applyBorder="1" applyAlignment="1">
      <alignment horizontal="center" vertical="center"/>
    </xf>
    <xf numFmtId="176" fontId="3" fillId="0" borderId="0" xfId="514" applyNumberFormat="1" applyFont="1" applyFill="1" applyBorder="1" applyAlignment="1">
      <alignment horizontal="center" vertical="center" wrapText="1"/>
    </xf>
    <xf numFmtId="0" fontId="4" fillId="0" borderId="1" xfId="484" applyFont="1" applyFill="1" applyBorder="1" applyAlignment="1">
      <alignment horizontal="center" vertical="center" wrapText="1"/>
    </xf>
    <xf numFmtId="0" fontId="4" fillId="0" borderId="1" xfId="514" applyFont="1" applyFill="1" applyBorder="1" applyAlignment="1">
      <alignment horizontal="center" vertical="center" wrapText="1"/>
    </xf>
    <xf numFmtId="49" fontId="4" fillId="0" borderId="1" xfId="484" applyNumberFormat="1" applyFont="1" applyFill="1" applyBorder="1" applyAlignment="1">
      <alignment horizontal="center" vertical="center" wrapText="1"/>
    </xf>
    <xf numFmtId="176" fontId="4" fillId="0" borderId="2" xfId="484" applyNumberFormat="1" applyFont="1" applyFill="1" applyBorder="1" applyAlignment="1">
      <alignment horizontal="center" vertical="center" wrapText="1"/>
    </xf>
    <xf numFmtId="176" fontId="4" fillId="0" borderId="3" xfId="484" applyNumberFormat="1" applyFont="1" applyFill="1" applyBorder="1" applyAlignment="1">
      <alignment horizontal="center" vertical="center" wrapText="1"/>
    </xf>
    <xf numFmtId="0" fontId="4" fillId="0" borderId="4" xfId="484" applyFont="1" applyFill="1" applyBorder="1" applyAlignment="1">
      <alignment horizontal="center" vertical="center" wrapText="1"/>
    </xf>
    <xf numFmtId="0" fontId="4" fillId="0" borderId="4" xfId="514" applyFont="1" applyFill="1" applyBorder="1" applyAlignment="1">
      <alignment horizontal="center" vertical="center" wrapText="1"/>
    </xf>
    <xf numFmtId="49" fontId="4" fillId="0" borderId="4" xfId="484" applyNumberFormat="1" applyFont="1" applyFill="1" applyBorder="1" applyAlignment="1">
      <alignment horizontal="center" vertical="center" wrapText="1"/>
    </xf>
    <xf numFmtId="0" fontId="4" fillId="0" borderId="2" xfId="484" applyFont="1" applyFill="1" applyBorder="1" applyAlignment="1">
      <alignment horizontal="center" vertical="center" wrapText="1"/>
    </xf>
    <xf numFmtId="176" fontId="4" fillId="0" borderId="2" xfId="1248" applyNumberFormat="1" applyFont="1" applyFill="1" applyBorder="1" applyAlignment="1">
      <alignment vertical="center"/>
    </xf>
    <xf numFmtId="176" fontId="4" fillId="0" borderId="2" xfId="433" applyNumberFormat="1" applyFont="1" applyFill="1" applyBorder="1" applyAlignment="1">
      <alignment horizontal="center" vertical="center" wrapText="1"/>
    </xf>
    <xf numFmtId="176" fontId="4" fillId="0" borderId="2" xfId="1248" applyNumberFormat="1" applyFont="1" applyFill="1" applyBorder="1" applyAlignment="1">
      <alignment horizontal="center" vertical="center"/>
    </xf>
    <xf numFmtId="0" fontId="4" fillId="0" borderId="2" xfId="484" applyFont="1" applyFill="1" applyBorder="1" applyAlignment="1" quotePrefix="1">
      <alignment horizontal="center" vertical="center" wrapText="1"/>
    </xf>
  </cellXfs>
  <cellStyles count="1320">
    <cellStyle name="常规" xfId="0" builtinId="0"/>
    <cellStyle name="常规 3 9 4" xfId="1"/>
    <cellStyle name="常规 3 4 4 3 2" xfId="2"/>
    <cellStyle name="货币[0]" xfId="3" builtinId="7"/>
    <cellStyle name="常规 3 4 4 5" xfId="4"/>
    <cellStyle name="常规 3 3 2 2 6" xfId="5"/>
    <cellStyle name="货币" xfId="6" builtinId="4"/>
    <cellStyle name="常规 3 6 4 3" xfId="7"/>
    <cellStyle name="常规 2 2 4" xfId="8"/>
    <cellStyle name="常规 2 3 3 2 2 2 2" xfId="9"/>
    <cellStyle name="20% - 强调文字颜色 3" xfId="10" builtinId="38"/>
    <cellStyle name="常规 3 7 2 2 2" xfId="11"/>
    <cellStyle name="输出 3" xfId="12"/>
    <cellStyle name="常规 2 3 2 2 7" xfId="13"/>
    <cellStyle name="常规 5 2 3 11" xfId="14"/>
    <cellStyle name="20% - 强调文字颜色 1 2" xfId="15"/>
    <cellStyle name="输入" xfId="16" builtinId="20"/>
    <cellStyle name="常规 5 2 2 2 3 2" xfId="17"/>
    <cellStyle name="常规 3 14" xfId="18"/>
    <cellStyle name="常规 3 4 3" xfId="19"/>
    <cellStyle name="千位分隔[0]" xfId="20" builtinId="6"/>
    <cellStyle name="常规 7 4 7" xfId="21"/>
    <cellStyle name="常规 4 2 3 2 7" xfId="22"/>
    <cellStyle name="40% - 强调文字颜色 3" xfId="23" builtinId="39"/>
    <cellStyle name="差" xfId="24" builtinId="27"/>
    <cellStyle name="常规 7 3" xfId="25"/>
    <cellStyle name="千位分隔" xfId="26" builtinId="3"/>
    <cellStyle name="常规 3 3 3 2 9" xfId="27"/>
    <cellStyle name="常规 12 2 3" xfId="28"/>
    <cellStyle name="60% - 强调文字颜色 3" xfId="29" builtinId="40"/>
    <cellStyle name="超链接" xfId="30" builtinId="8"/>
    <cellStyle name="常规 3 3 2 4" xfId="31"/>
    <cellStyle name="常规 2 7 3" xfId="32"/>
    <cellStyle name="百分比" xfId="33" builtinId="5"/>
    <cellStyle name="常规 3 5 2 9" xfId="34"/>
    <cellStyle name="60% - 强调文字颜色 4 2 2 2" xfId="35"/>
    <cellStyle name="已访问的超链接" xfId="36" builtinId="9"/>
    <cellStyle name="常规 6" xfId="37"/>
    <cellStyle name="常规 5 3 2 4" xfId="38"/>
    <cellStyle name="注释" xfId="39" builtinId="10"/>
    <cellStyle name="60% - 强调文字颜色 2 3" xfId="40"/>
    <cellStyle name="常规 2 3 5 2 2" xfId="41"/>
    <cellStyle name="常规 3 3 8" xfId="42"/>
    <cellStyle name="常规 3 3 3 2 8" xfId="43"/>
    <cellStyle name="常规 12 2 2" xfId="44"/>
    <cellStyle name="常规 4 12" xfId="45"/>
    <cellStyle name="60% - 强调文字颜色 2" xfId="46" builtinId="36"/>
    <cellStyle name="标题 4" xfId="47" builtinId="19"/>
    <cellStyle name="常规 4 2 3 11" xfId="48"/>
    <cellStyle name="警告文本" xfId="49" builtinId="11"/>
    <cellStyle name="常规 6 5" xfId="50"/>
    <cellStyle name="常规 4 2 2 3" xfId="51"/>
    <cellStyle name="常规 4 4 3" xfId="52"/>
    <cellStyle name="常规 3 3 7 2" xfId="53"/>
    <cellStyle name="60% - 强调文字颜色 2 2 2" xfId="54"/>
    <cellStyle name="常规 5 3 2 3 2" xfId="55"/>
    <cellStyle name="常规 5 2" xfId="56"/>
    <cellStyle name="标题" xfId="57" builtinId="15"/>
    <cellStyle name="常规 2 3 11" xfId="58"/>
    <cellStyle name="常规 2 3 3 2 5" xfId="59"/>
    <cellStyle name="解释性文本" xfId="60" builtinId="53"/>
    <cellStyle name="标题 1" xfId="61" builtinId="16"/>
    <cellStyle name="60% - 强调文字颜色 2 2 2 2" xfId="62"/>
    <cellStyle name="常规 5 2 2" xfId="63"/>
    <cellStyle name="标题 2" xfId="64" builtinId="17"/>
    <cellStyle name="常规 3 3 3 2 7" xfId="65"/>
    <cellStyle name="常规 4 11" xfId="66"/>
    <cellStyle name="60% - 强调文字颜色 1" xfId="67" builtinId="32"/>
    <cellStyle name="标题 3" xfId="68" builtinId="18"/>
    <cellStyle name="常规 12 2 4" xfId="69"/>
    <cellStyle name="60% - 强调文字颜色 4" xfId="70" builtinId="44"/>
    <cellStyle name="常规 3 2 2 2 4" xfId="71"/>
    <cellStyle name="输出" xfId="72" builtinId="21"/>
    <cellStyle name="常规 3 3 3 2 2 3" xfId="73"/>
    <cellStyle name="计算" xfId="74" builtinId="22"/>
    <cellStyle name="40% - 强调文字颜色 4 2" xfId="75"/>
    <cellStyle name="常规 2 3 4 4" xfId="76"/>
    <cellStyle name="检查单元格" xfId="77" builtinId="23"/>
    <cellStyle name="20% - 强调文字颜色 6" xfId="78" builtinId="50"/>
    <cellStyle name="强调文字颜色 2" xfId="79" builtinId="33"/>
    <cellStyle name="常规 2 2 2 5" xfId="80"/>
    <cellStyle name="链接单元格" xfId="81" builtinId="24"/>
    <cellStyle name="常规 5 2 2 2 7" xfId="82"/>
    <cellStyle name="汇总" xfId="83" builtinId="25"/>
    <cellStyle name="好" xfId="84" builtinId="26"/>
    <cellStyle name="常规 3 2 6" xfId="85"/>
    <cellStyle name="20% - 强调文字颜色 3 3" xfId="86"/>
    <cellStyle name="适中" xfId="87" builtinId="28"/>
    <cellStyle name="常规 2 3 2 2 9" xfId="88"/>
    <cellStyle name="20% - 强调文字颜色 5" xfId="89" builtinId="46"/>
    <cellStyle name="强调文字颜色 1" xfId="90" builtinId="29"/>
    <cellStyle name="常规 2 2 2 4" xfId="91"/>
    <cellStyle name="常规 2 3 2 2 5" xfId="92"/>
    <cellStyle name="20% - 强调文字颜色 1" xfId="93" builtinId="30"/>
    <cellStyle name="常规 7 4 5" xfId="94"/>
    <cellStyle name="常规 4 2 3 2 5" xfId="95"/>
    <cellStyle name="40% - 强调文字颜色 1" xfId="96" builtinId="31"/>
    <cellStyle name="常规 2 6 8" xfId="97"/>
    <cellStyle name="常规 2 3 2 2 6" xfId="98"/>
    <cellStyle name="输出 2" xfId="99"/>
    <cellStyle name="20% - 强调文字颜色 2" xfId="100" builtinId="34"/>
    <cellStyle name="常规 7 4 6" xfId="101"/>
    <cellStyle name="常规 4 2 3 2 6" xfId="102"/>
    <cellStyle name="40% - 强调文字颜色 2" xfId="103" builtinId="35"/>
    <cellStyle name="常规 2 6 9" xfId="104"/>
    <cellStyle name="强调文字颜色 3" xfId="105" builtinId="37"/>
    <cellStyle name="千位分隔 2 2 4 2" xfId="106"/>
    <cellStyle name="常规 2 2 2 6" xfId="107"/>
    <cellStyle name="常规 3 8 2" xfId="108"/>
    <cellStyle name="强调文字颜色 4" xfId="109" builtinId="41"/>
    <cellStyle name="常规 2 2 2 7" xfId="110"/>
    <cellStyle name="常规 2 3 2 2 8" xfId="111"/>
    <cellStyle name="输出 4" xfId="112"/>
    <cellStyle name="20% - 强调文字颜色 4" xfId="113" builtinId="42"/>
    <cellStyle name="常规 7 4 8" xfId="114"/>
    <cellStyle name="常规 4 2 3 2 8" xfId="115"/>
    <cellStyle name="40% - 强调文字颜色 4" xfId="116" builtinId="43"/>
    <cellStyle name="常规 3 8 3" xfId="117"/>
    <cellStyle name="强调文字颜色 5" xfId="118" builtinId="45"/>
    <cellStyle name="常规 2 2 2 8" xfId="119"/>
    <cellStyle name="常规 7 4 9" xfId="120"/>
    <cellStyle name="常规 4 2 3 2 9" xfId="121"/>
    <cellStyle name="60% - 强调文字颜色 5 2 2 2" xfId="122"/>
    <cellStyle name="常规 2 5 3 2" xfId="123"/>
    <cellStyle name="40% - 强调文字颜色 5" xfId="124" builtinId="47"/>
    <cellStyle name="常规 12 2 5" xfId="125"/>
    <cellStyle name="60% - 强调文字颜色 5" xfId="126" builtinId="48"/>
    <cellStyle name="常规 3 3 2 2 3 2" xfId="127"/>
    <cellStyle name="常规 3 4 4 2 2" xfId="128"/>
    <cellStyle name="常规 3 8 4" xfId="129"/>
    <cellStyle name="强调文字颜色 6" xfId="130" builtinId="49"/>
    <cellStyle name="常规 2 2 2 9" xfId="131"/>
    <cellStyle name="常规 2 5 3 3" xfId="132"/>
    <cellStyle name="适中 2" xfId="133"/>
    <cellStyle name="40% - 强调文字颜色 6" xfId="134" builtinId="51"/>
    <cellStyle name="常规 12 2 6" xfId="135"/>
    <cellStyle name="60% - 强调文字颜色 6" xfId="136" builtinId="52"/>
    <cellStyle name="20% - 强调文字颜色 3 2 2" xfId="137"/>
    <cellStyle name="常规 3 8 10" xfId="138"/>
    <cellStyle name="常规 2 5 2 3" xfId="139"/>
    <cellStyle name="常规 5 2 4 9" xfId="140"/>
    <cellStyle name="20% - 强调文字颜色 1 2 2 2" xfId="141"/>
    <cellStyle name="标题 5" xfId="142"/>
    <cellStyle name="常规 2 3 2 3 2" xfId="143"/>
    <cellStyle name="常规 5 2 5" xfId="144"/>
    <cellStyle name="20% - 强调文字颜色 2 2 2" xfId="145"/>
    <cellStyle name="常规 3 3 10" xfId="146"/>
    <cellStyle name="输出 2 2 2" xfId="147"/>
    <cellStyle name="常规 2 4 2 3" xfId="148"/>
    <cellStyle name="60% - 强调文字颜色 3 2 2 2" xfId="149"/>
    <cellStyle name="常规 2 5 2 9" xfId="150"/>
    <cellStyle name="20% - 强调文字颜色 2 3" xfId="151"/>
    <cellStyle name="20% - 强调文字颜色 1 4" xfId="152"/>
    <cellStyle name="强调文字颜色 2 2 2 2" xfId="153"/>
    <cellStyle name="20% - 强调文字颜色 1 3" xfId="154"/>
    <cellStyle name="常规 3 2 5" xfId="155"/>
    <cellStyle name="20% - 强调文字颜色 3 2" xfId="156"/>
    <cellStyle name="常规 11 4" xfId="157"/>
    <cellStyle name="20% - 强调文字颜色 1 2 2" xfId="158"/>
    <cellStyle name="常规 2 3 2 3" xfId="159"/>
    <cellStyle name="常规 2 5 2 8" xfId="160"/>
    <cellStyle name="20% - 强调文字颜色 2 2" xfId="161"/>
    <cellStyle name="20% - 强调文字颜色 2 2 2 2" xfId="162"/>
    <cellStyle name="常规 2 4 2 3 2" xfId="163"/>
    <cellStyle name="20% - 强调文字颜色 2 4" xfId="164"/>
    <cellStyle name="千位分隔 2 2 10" xfId="165"/>
    <cellStyle name="常规 2 5 2 3 2" xfId="166"/>
    <cellStyle name="20% - 强调文字颜色 3 2 2 2" xfId="167"/>
    <cellStyle name="常规 3 2 10" xfId="168"/>
    <cellStyle name="60% - 强调文字颜色 1 2" xfId="169"/>
    <cellStyle name="常规 3 2 7" xfId="170"/>
    <cellStyle name="20% - 强调文字颜色 3 4" xfId="171"/>
    <cellStyle name="20% - 强调文字颜色 4 2" xfId="172"/>
    <cellStyle name="常规 3 3 5" xfId="173"/>
    <cellStyle name="常规 3" xfId="174"/>
    <cellStyle name="常规 6 10" xfId="175"/>
    <cellStyle name="20% - 强调文字颜色 4 2 2" xfId="176"/>
    <cellStyle name="常规 3 3 5 2" xfId="177"/>
    <cellStyle name="常规 3 2" xfId="178"/>
    <cellStyle name="20% - 强调文字颜色 4 2 2 2" xfId="179"/>
    <cellStyle name="常规 3 3 5 2 2" xfId="180"/>
    <cellStyle name="常规 3 2 2" xfId="181"/>
    <cellStyle name="适中 4" xfId="182"/>
    <cellStyle name="20% - 强调文字颜色 4 3" xfId="183"/>
    <cellStyle name="常规 3 3 6" xfId="184"/>
    <cellStyle name="20% - 强调文字颜色 4 4" xfId="185"/>
    <cellStyle name="常规 3 3 7" xfId="186"/>
    <cellStyle name="60% - 强调文字颜色 2 2" xfId="187"/>
    <cellStyle name="常规 5 3 2 3" xfId="188"/>
    <cellStyle name="常规 5" xfId="189"/>
    <cellStyle name="20% - 强调文字颜色 5 2" xfId="190"/>
    <cellStyle name="常规 3 4 5" xfId="191"/>
    <cellStyle name="20% - 强调文字颜色 5 2 2" xfId="192"/>
    <cellStyle name="常规 3 4 5 2" xfId="193"/>
    <cellStyle name="常规 2 7 2 3" xfId="194"/>
    <cellStyle name="常规 2 2 4 6" xfId="195"/>
    <cellStyle name="20% - 强调文字颜色 5 2 2 2" xfId="196"/>
    <cellStyle name="常规 3 4 5 2 2" xfId="197"/>
    <cellStyle name="常规 2 3 2 9" xfId="198"/>
    <cellStyle name="20% - 强调文字颜色 5 3" xfId="199"/>
    <cellStyle name="常规 3 4 6" xfId="200"/>
    <cellStyle name="20% - 强调文字颜色 5 4" xfId="201"/>
    <cellStyle name="常规 3 4 7" xfId="202"/>
    <cellStyle name="60% - 强调文字颜色 3 2" xfId="203"/>
    <cellStyle name="千位分隔 2 2 8" xfId="204"/>
    <cellStyle name="常规 5 3 3 3" xfId="205"/>
    <cellStyle name="20% - 强调文字颜色 6 2" xfId="206"/>
    <cellStyle name="常规 3 5 5" xfId="207"/>
    <cellStyle name="20% - 强调文字颜色 6 2 2" xfId="208"/>
    <cellStyle name="常规 3 3 3 3 3" xfId="209"/>
    <cellStyle name="常规 8 3 2 2" xfId="210"/>
    <cellStyle name="40% - 强调文字颜色 4 4" xfId="211"/>
    <cellStyle name="常规 2 3 4 6" xfId="212"/>
    <cellStyle name="常规 3 3 2 9" xfId="213"/>
    <cellStyle name="20% - 强调文字颜色 6 2 2 2" xfId="214"/>
    <cellStyle name="常规 2 7 8" xfId="215"/>
    <cellStyle name="20% - 强调文字颜色 6 3" xfId="216"/>
    <cellStyle name="常规 3 5 6" xfId="217"/>
    <cellStyle name="20% - 强调文字颜色 6 4" xfId="218"/>
    <cellStyle name="常规 3 5 7" xfId="219"/>
    <cellStyle name="60% - 强调文字颜色 4 2" xfId="220"/>
    <cellStyle name="千位分隔 2 3 8" xfId="221"/>
    <cellStyle name="40% - 强调文字颜色 1 2" xfId="222"/>
    <cellStyle name="常规 3 6 10" xfId="223"/>
    <cellStyle name="常规 10 5" xfId="224"/>
    <cellStyle name="常规 3 3 3 2 10" xfId="225"/>
    <cellStyle name="40% - 强调文字颜色 1 2 2" xfId="226"/>
    <cellStyle name="常规 4 3 5" xfId="227"/>
    <cellStyle name="常规 5 7" xfId="228"/>
    <cellStyle name="40% - 强调文字颜色 1 2 2 2" xfId="229"/>
    <cellStyle name="常规 9 2" xfId="230"/>
    <cellStyle name="40% - 强调文字颜色 1 3" xfId="231"/>
    <cellStyle name="常规 3 6 11" xfId="232"/>
    <cellStyle name="常规 10 6" xfId="233"/>
    <cellStyle name="常规 9 3" xfId="234"/>
    <cellStyle name="40% - 强调文字颜色 1 4" xfId="235"/>
    <cellStyle name="常规 3 6 12" xfId="236"/>
    <cellStyle name="千位分隔 2 3 3 2" xfId="237"/>
    <cellStyle name="常规 10 7" xfId="238"/>
    <cellStyle name="常规 3 5 2 2" xfId="239"/>
    <cellStyle name="常规 11 5" xfId="240"/>
    <cellStyle name="40% - 强调文字颜色 2 2" xfId="241"/>
    <cellStyle name="常规 2 3 2 4" xfId="242"/>
    <cellStyle name="40% - 强调文字颜色 2 2 2" xfId="243"/>
    <cellStyle name="常规 5 3 5" xfId="244"/>
    <cellStyle name="40% - 强调文字颜色 2 2 2 2" xfId="245"/>
    <cellStyle name="常规 11 6" xfId="246"/>
    <cellStyle name="40% - 强调文字颜色 2 3" xfId="247"/>
    <cellStyle name="常规 2 3 2 5" xfId="248"/>
    <cellStyle name="常规 11 7" xfId="249"/>
    <cellStyle name="常规 3 5 3 2" xfId="250"/>
    <cellStyle name="60% - 强调文字颜色 6 2 2 2" xfId="251"/>
    <cellStyle name="40% - 强调文字颜色 2 4" xfId="252"/>
    <cellStyle name="常规 2 3 2 6" xfId="253"/>
    <cellStyle name="常规 12 5" xfId="254"/>
    <cellStyle name="40% - 强调文字颜色 3 2" xfId="255"/>
    <cellStyle name="常规 2 3 3 4" xfId="256"/>
    <cellStyle name="40% - 强调文字颜色 3 2 2" xfId="257"/>
    <cellStyle name="常规 2 3 3 4 2" xfId="258"/>
    <cellStyle name="40% - 强调文字颜色 3 2 2 2" xfId="259"/>
    <cellStyle name="常规 12 6" xfId="260"/>
    <cellStyle name="常规 3 3 3 2 2" xfId="261"/>
    <cellStyle name="40% - 强调文字颜色 3 3" xfId="262"/>
    <cellStyle name="常规 2 3 3 5" xfId="263"/>
    <cellStyle name="常规 3 3 3 2 3" xfId="264"/>
    <cellStyle name="常规 12 7" xfId="265"/>
    <cellStyle name="常规 3 5 4 2" xfId="266"/>
    <cellStyle name="40% - 强调文字颜色 3 4" xfId="267"/>
    <cellStyle name="常规 2 3 3 6" xfId="268"/>
    <cellStyle name="标题 4 4" xfId="269"/>
    <cellStyle name="常规 7 3 5" xfId="270"/>
    <cellStyle name="40% - 强调文字颜色 4 2 2" xfId="271"/>
    <cellStyle name="常规 3 4 3 10" xfId="272"/>
    <cellStyle name="常规 2 5 8" xfId="273"/>
    <cellStyle name="40% - 强调文字颜色 4 2 2 2" xfId="274"/>
    <cellStyle name="常规 2 8 2 2" xfId="275"/>
    <cellStyle name="40% - 强调文字颜色 4 3" xfId="276"/>
    <cellStyle name="常规 2 3 4 5" xfId="277"/>
    <cellStyle name="40% - 强调文字颜色 5 2" xfId="278"/>
    <cellStyle name="常规 2 3 5 4" xfId="279"/>
    <cellStyle name="常规 2 5 3 2 2" xfId="280"/>
    <cellStyle name="常规 3 5 8" xfId="281"/>
    <cellStyle name="40% - 强调文字颜色 5 2 2" xfId="282"/>
    <cellStyle name="60% - 强调文字颜色 4 3" xfId="283"/>
    <cellStyle name="千位分隔 2 3 9" xfId="284"/>
    <cellStyle name="40% - 强调文字颜色 5 2 2 2" xfId="285"/>
    <cellStyle name="常规 15" xfId="286"/>
    <cellStyle name="40% - 强调文字颜色 5 3" xfId="287"/>
    <cellStyle name="常规 2 3 5 5" xfId="288"/>
    <cellStyle name="40% - 强调文字颜色 5 4" xfId="289"/>
    <cellStyle name="常规 2 3 5 6" xfId="290"/>
    <cellStyle name="40% - 强调文字颜色 6 2" xfId="291"/>
    <cellStyle name="常规 3 7 10" xfId="292"/>
    <cellStyle name="常规 4 2 3 8" xfId="293"/>
    <cellStyle name="40% - 强调文字颜色 6 2 2" xfId="294"/>
    <cellStyle name="适中 2 2 2" xfId="295"/>
    <cellStyle name="常规 2 2 10" xfId="296"/>
    <cellStyle name="40% - 强调文字颜色 6 2 2 2" xfId="297"/>
    <cellStyle name="常规 4 3 4" xfId="298"/>
    <cellStyle name="常规 5 6" xfId="299"/>
    <cellStyle name="40% - 强调文字颜色 6 3" xfId="300"/>
    <cellStyle name="常规 3 4 3 2 2 2" xfId="301"/>
    <cellStyle name="60% - 强调文字颜色 4 2 2" xfId="302"/>
    <cellStyle name="40% - 强调文字颜色 6 4" xfId="303"/>
    <cellStyle name="常规 3 4 3 2 2 3" xfId="304"/>
    <cellStyle name="60% - 强调文字颜色 1 2 2" xfId="305"/>
    <cellStyle name="60% - 强调文字颜色 1 2 2 2" xfId="306"/>
    <cellStyle name="常规 5 2 3 2 4" xfId="307"/>
    <cellStyle name="60% - 强调文字颜色 1 3" xfId="308"/>
    <cellStyle name="常规 3 2 8" xfId="309"/>
    <cellStyle name="60% - 强调文字颜色 1 4" xfId="310"/>
    <cellStyle name="常规 3 2 9" xfId="311"/>
    <cellStyle name="60% - 强调文字颜色 2 4" xfId="312"/>
    <cellStyle name="常规 5 3 2 5" xfId="313"/>
    <cellStyle name="常规 7" xfId="314"/>
    <cellStyle name="常规 3 2 2 10" xfId="315"/>
    <cellStyle name="60% - 强调文字颜色 3 2 2" xfId="316"/>
    <cellStyle name="60% - 强调文字颜色 3 3" xfId="317"/>
    <cellStyle name="千位分隔 2 2 9" xfId="318"/>
    <cellStyle name="常规 2 5 10" xfId="319"/>
    <cellStyle name="60% - 强调文字颜色 3 4" xfId="320"/>
    <cellStyle name="60% - 强调文字颜色 4 4" xfId="321"/>
    <cellStyle name="60% - 强调文字颜色 5 2" xfId="322"/>
    <cellStyle name="60% - 强调文字颜色 5 2 2" xfId="323"/>
    <cellStyle name="常规 2 5 3" xfId="324"/>
    <cellStyle name="60% - 强调文字颜色 5 3" xfId="325"/>
    <cellStyle name="60% - 强调文字颜色 5 4" xfId="326"/>
    <cellStyle name="60% - 强调文字颜色 6 2" xfId="327"/>
    <cellStyle name="常规 7 2 2 2 2 2" xfId="328"/>
    <cellStyle name="常规 3 4 2 8" xfId="329"/>
    <cellStyle name="常规 3 5 3" xfId="330"/>
    <cellStyle name="60% - 强调文字颜色 6 2 2" xfId="331"/>
    <cellStyle name="60% - 强调文字颜色 6 3" xfId="332"/>
    <cellStyle name="常规 3 4 2 9" xfId="333"/>
    <cellStyle name="60% - 强调文字颜色 6 4" xfId="334"/>
    <cellStyle name="常规 2 2 6" xfId="335"/>
    <cellStyle name="标题 1 2" xfId="336"/>
    <cellStyle name="标题 1 2 2" xfId="337"/>
    <cellStyle name="标题 1 2 2 2" xfId="338"/>
    <cellStyle name="常规 2 3 2 2 2 3" xfId="339"/>
    <cellStyle name="常规 2 2 7" xfId="340"/>
    <cellStyle name="标题 1 3" xfId="341"/>
    <cellStyle name="常规 2 2 8" xfId="342"/>
    <cellStyle name="标题 1 4" xfId="343"/>
    <cellStyle name="常规 2 3 6" xfId="344"/>
    <cellStyle name="常规 3 3 3 11" xfId="345"/>
    <cellStyle name="标题 2 2" xfId="346"/>
    <cellStyle name="常规 2 3 6 2" xfId="347"/>
    <cellStyle name="标题 2 2 2" xfId="348"/>
    <cellStyle name="标题 2 2 2 2" xfId="349"/>
    <cellStyle name="常规 4 2 2 2 10" xfId="350"/>
    <cellStyle name="常规 2 3 3 2 2 3" xfId="351"/>
    <cellStyle name="常规 4 3 8" xfId="352"/>
    <cellStyle name="常规 2 3 7" xfId="353"/>
    <cellStyle name="标题 2 3" xfId="354"/>
    <cellStyle name="常规 2 3 8" xfId="355"/>
    <cellStyle name="常规 2 3 4 2 2" xfId="356"/>
    <cellStyle name="标题 2 4" xfId="357"/>
    <cellStyle name="常规 2 2 2 2 4" xfId="358"/>
    <cellStyle name="常规 5 2 3 2" xfId="359"/>
    <cellStyle name="常规 2 4 6" xfId="360"/>
    <cellStyle name="标题 3 2" xfId="361"/>
    <cellStyle name="常规 7 2 3" xfId="362"/>
    <cellStyle name="常规 7 2 2 9" xfId="363"/>
    <cellStyle name="标题 3 2 2" xfId="364"/>
    <cellStyle name="常规 7 2 3 2" xfId="365"/>
    <cellStyle name="标题 3 2 2 2" xfId="366"/>
    <cellStyle name="常规 2 2 2 2 5" xfId="367"/>
    <cellStyle name="常规 5 2 3 3" xfId="368"/>
    <cellStyle name="常规 2 4 7" xfId="369"/>
    <cellStyle name="标题 3 3" xfId="370"/>
    <cellStyle name="常规 7 2 4" xfId="371"/>
    <cellStyle name="常规 2 2 2 2 6" xfId="372"/>
    <cellStyle name="常规 5 2 3 4" xfId="373"/>
    <cellStyle name="常规 2 4 8" xfId="374"/>
    <cellStyle name="常规 2 3 4 3 2" xfId="375"/>
    <cellStyle name="标题 3 4" xfId="376"/>
    <cellStyle name="常规 7 2 5" xfId="377"/>
    <cellStyle name="常规 2 2 2 3 4" xfId="378"/>
    <cellStyle name="常规 5 2 3 2 9" xfId="379"/>
    <cellStyle name="常规 5 2 4 2" xfId="380"/>
    <cellStyle name="常规 2 5 6" xfId="381"/>
    <cellStyle name="常规 7 3 3" xfId="382"/>
    <cellStyle name="常规 5 3 10" xfId="383"/>
    <cellStyle name="千位分隔 3" xfId="384"/>
    <cellStyle name="标题 4 2" xfId="385"/>
    <cellStyle name="千位分隔 3 2" xfId="386"/>
    <cellStyle name="标题 4 2 2" xfId="387"/>
    <cellStyle name="常规 7 3 3 2" xfId="388"/>
    <cellStyle name="千位分隔 3 2 2" xfId="389"/>
    <cellStyle name="标题 4 2 2 2" xfId="390"/>
    <cellStyle name="常规 7 3 3 2 2" xfId="391"/>
    <cellStyle name="常规 2 2 2 3 5" xfId="392"/>
    <cellStyle name="常规 5 2 4 3" xfId="393"/>
    <cellStyle name="汇总 2 2" xfId="394"/>
    <cellStyle name="常规 2 5 7" xfId="395"/>
    <cellStyle name="常规 7 3 4" xfId="396"/>
    <cellStyle name="常规 5 3 11" xfId="397"/>
    <cellStyle name="千位分隔 4" xfId="398"/>
    <cellStyle name="标题 4 3" xfId="399"/>
    <cellStyle name="常规 2 6 6" xfId="400"/>
    <cellStyle name="常规 7 4 3" xfId="401"/>
    <cellStyle name="常规 4 2 3 2 3" xfId="402"/>
    <cellStyle name="标题 5 2" xfId="403"/>
    <cellStyle name="常规 7 4 3 2" xfId="404"/>
    <cellStyle name="常规 4 2 3 2 3 2" xfId="405"/>
    <cellStyle name="标题 5 2 2" xfId="406"/>
    <cellStyle name="标题 6" xfId="407"/>
    <cellStyle name="标题 7" xfId="408"/>
    <cellStyle name="差 2" xfId="409"/>
    <cellStyle name="差 2 2" xfId="410"/>
    <cellStyle name="常规 5 5 6" xfId="411"/>
    <cellStyle name="差 2 2 2" xfId="412"/>
    <cellStyle name="差 3" xfId="413"/>
    <cellStyle name="常规 2 5 2 2 2" xfId="414"/>
    <cellStyle name="常规 2 5 2 2 3" xfId="415"/>
    <cellStyle name="常规 2 7 3 2" xfId="416"/>
    <cellStyle name="差 4" xfId="417"/>
    <cellStyle name="常规 10" xfId="418"/>
    <cellStyle name="常规 5 2 8" xfId="419"/>
    <cellStyle name="常规 10 2" xfId="420"/>
    <cellStyle name="常规 10 2 2" xfId="421"/>
    <cellStyle name="常规 3 3 4 7" xfId="422"/>
    <cellStyle name="常规 3 8 2 4" xfId="423"/>
    <cellStyle name="强调文字颜色 4 4" xfId="424"/>
    <cellStyle name="常规 2 7" xfId="425"/>
    <cellStyle name="常规 10 2 2 2" xfId="426"/>
    <cellStyle name="常规 3 3 2 3" xfId="427"/>
    <cellStyle name="常规 2 7 2" xfId="428"/>
    <cellStyle name="常规 10 2 3" xfId="429"/>
    <cellStyle name="常规 3 3 4 8" xfId="430"/>
    <cellStyle name="常规 3 8 2 5" xfId="431"/>
    <cellStyle name="输入 2" xfId="432"/>
    <cellStyle name="常规 2 8" xfId="433"/>
    <cellStyle name="常规 10 2 4" xfId="434"/>
    <cellStyle name="常规 3 3 4 9" xfId="435"/>
    <cellStyle name="常规 3 8 2 6" xfId="436"/>
    <cellStyle name="输入 3" xfId="437"/>
    <cellStyle name="常规 2 9" xfId="438"/>
    <cellStyle name="常规 10 2 5" xfId="439"/>
    <cellStyle name="常规 3 8 2 7" xfId="440"/>
    <cellStyle name="常规 10 2 6" xfId="441"/>
    <cellStyle name="常规 3 8 2 8" xfId="442"/>
    <cellStyle name="常规 5 2 9" xfId="443"/>
    <cellStyle name="常规 10 3" xfId="444"/>
    <cellStyle name="常规 10 3 2" xfId="445"/>
    <cellStyle name="常规 10 3 3" xfId="446"/>
    <cellStyle name="常规 10 4" xfId="447"/>
    <cellStyle name="常规 10 8" xfId="448"/>
    <cellStyle name="常规 3 5 2 3" xfId="449"/>
    <cellStyle name="常规 10 9" xfId="450"/>
    <cellStyle name="常规 3 5 2 4" xfId="451"/>
    <cellStyle name="常规 11" xfId="452"/>
    <cellStyle name="常规 5 3 8" xfId="453"/>
    <cellStyle name="常规 11 2" xfId="454"/>
    <cellStyle name="常规 5 3 9" xfId="455"/>
    <cellStyle name="常规 11 3" xfId="456"/>
    <cellStyle name="常规 2 3 2 2" xfId="457"/>
    <cellStyle name="常规 12" xfId="458"/>
    <cellStyle name="常规 4 3 2 8" xfId="459"/>
    <cellStyle name="常规 5 4 8" xfId="460"/>
    <cellStyle name="常规 12 2" xfId="461"/>
    <cellStyle name="常规 12 2 7" xfId="462"/>
    <cellStyle name="常规 4 3 2 9" xfId="463"/>
    <cellStyle name="常规 5 4 9" xfId="464"/>
    <cellStyle name="常规 12 3" xfId="465"/>
    <cellStyle name="常规 2 3 3 2" xfId="466"/>
    <cellStyle name="常规 12 4" xfId="467"/>
    <cellStyle name="常规 2 3 3 3" xfId="468"/>
    <cellStyle name="常规 12 8" xfId="469"/>
    <cellStyle name="常规 3 3 3 2 4" xfId="470"/>
    <cellStyle name="常规 2 3 3 7" xfId="471"/>
    <cellStyle name="常规 4 2 4 10" xfId="472"/>
    <cellStyle name="常规 13" xfId="473"/>
    <cellStyle name="常规 13 2" xfId="474"/>
    <cellStyle name="常规 14" xfId="475"/>
    <cellStyle name="常规 3 4 3 2 3 2" xfId="476"/>
    <cellStyle name="常规 2 10 2" xfId="477"/>
    <cellStyle name="常规 16" xfId="478"/>
    <cellStyle name="常规 3 4 2 2 10" xfId="479"/>
    <cellStyle name="常规 17" xfId="480"/>
    <cellStyle name="常规 6 4 2" xfId="481"/>
    <cellStyle name="常规 4 2 2 2 2" xfId="482"/>
    <cellStyle name="常规 4 4 2 2" xfId="483"/>
    <cellStyle name="常规 2" xfId="484"/>
    <cellStyle name="强调文字颜色 3 3" xfId="485"/>
    <cellStyle name="常规 2 10" xfId="486"/>
    <cellStyle name="常规 3 3 3 6" xfId="487"/>
    <cellStyle name="常规 2 8 5" xfId="488"/>
    <cellStyle name="常规 3 4 3 2 3" xfId="489"/>
    <cellStyle name="常规 3 3 4 10" xfId="490"/>
    <cellStyle name="常规 4 2 3 4 2" xfId="491"/>
    <cellStyle name="强调文字颜色 3 4" xfId="492"/>
    <cellStyle name="常规 2 11" xfId="493"/>
    <cellStyle name="常规 3 3 3 7" xfId="494"/>
    <cellStyle name="常规 2 8 6" xfId="495"/>
    <cellStyle name="常规 3 4 3 2 4" xfId="496"/>
    <cellStyle name="常规 2 12" xfId="497"/>
    <cellStyle name="常规 5 2 3 2 10" xfId="498"/>
    <cellStyle name="常规 3 3 3 8" xfId="499"/>
    <cellStyle name="常规 2 8 7" xfId="500"/>
    <cellStyle name="常规 3 4 3 2 5" xfId="501"/>
    <cellStyle name="常规 2 13" xfId="502"/>
    <cellStyle name="常规 3 3 3 9" xfId="503"/>
    <cellStyle name="常规 2 8 8" xfId="504"/>
    <cellStyle name="常规 3 4 3 2 6" xfId="505"/>
    <cellStyle name="常规 2 14" xfId="506"/>
    <cellStyle name="常规 2 15" xfId="507"/>
    <cellStyle name="常规 2 16" xfId="508"/>
    <cellStyle name="常规 3 2 3 3 2" xfId="509"/>
    <cellStyle name="常规 2 2" xfId="510"/>
    <cellStyle name="常规 2 4 3 5" xfId="511"/>
    <cellStyle name="常规 2 2 2" xfId="512"/>
    <cellStyle name="常规 5 2 2 2 2 3" xfId="513"/>
    <cellStyle name="常规 2 2 2 2" xfId="514"/>
    <cellStyle name="常规 2 4 4" xfId="515"/>
    <cellStyle name="常规 2 2 2 2 2" xfId="516"/>
    <cellStyle name="常规 3 2 2 2 3" xfId="517"/>
    <cellStyle name="常规 2 2 2 2 2 2" xfId="518"/>
    <cellStyle name="常规 2 4 5" xfId="519"/>
    <cellStyle name="常规 2 2 2 2 3" xfId="520"/>
    <cellStyle name="常规 2 4 9" xfId="521"/>
    <cellStyle name="常规 3 6 2 2 2" xfId="522"/>
    <cellStyle name="常规 5 2 3 5" xfId="523"/>
    <cellStyle name="常规 2 2 2 2 7" xfId="524"/>
    <cellStyle name="常规 5 2 3 6" xfId="525"/>
    <cellStyle name="常规 2 2 2 2 8" xfId="526"/>
    <cellStyle name="常规 2 2 2 3" xfId="527"/>
    <cellStyle name="常规 2 5 4" xfId="528"/>
    <cellStyle name="常规 5 2 3 2 7" xfId="529"/>
    <cellStyle name="常规 2 2 2 3 2" xfId="530"/>
    <cellStyle name="常规 2 5 5" xfId="531"/>
    <cellStyle name="常规 5 2 3 2 8" xfId="532"/>
    <cellStyle name="常规 2 2 2 3 3" xfId="533"/>
    <cellStyle name="常规 2 2 3" xfId="534"/>
    <cellStyle name="常规 2 2 3 2" xfId="535"/>
    <cellStyle name="常规 3 15" xfId="536"/>
    <cellStyle name="常规 2 2 3 2 2" xfId="537"/>
    <cellStyle name="千位分隔 2 2 5" xfId="538"/>
    <cellStyle name="常规 2 2 3 3" xfId="539"/>
    <cellStyle name="常规 3 16" xfId="540"/>
    <cellStyle name="常规 2 2 3 4" xfId="541"/>
    <cellStyle name="常规 3 3 2 2 2" xfId="542"/>
    <cellStyle name="常规 2 2 3 5" xfId="543"/>
    <cellStyle name="常规 3 4 4 2" xfId="544"/>
    <cellStyle name="常规 3 3 2 2 3" xfId="545"/>
    <cellStyle name="常规 2 2 3 6" xfId="546"/>
    <cellStyle name="常规 3 4 4 3" xfId="547"/>
    <cellStyle name="常规 3 3 2 2 4" xfId="548"/>
    <cellStyle name="常规 2 2 3 7" xfId="549"/>
    <cellStyle name="常规 3 9 2" xfId="550"/>
    <cellStyle name="常规 3 4 4 4" xfId="551"/>
    <cellStyle name="常规 3 3 2 2 5" xfId="552"/>
    <cellStyle name="常规 2 2 3 8" xfId="553"/>
    <cellStyle name="常规 3 9 3" xfId="554"/>
    <cellStyle name="常规 2 2 4 2" xfId="555"/>
    <cellStyle name="常规 2 2 4 3" xfId="556"/>
    <cellStyle name="常规 2 2 4 4" xfId="557"/>
    <cellStyle name="常规 2 2 4 5" xfId="558"/>
    <cellStyle name="常规 2 7 2 2" xfId="559"/>
    <cellStyle name="常规 2 2 4 7" xfId="560"/>
    <cellStyle name="常规 2 2 4 8" xfId="561"/>
    <cellStyle name="常规 2 2 5" xfId="562"/>
    <cellStyle name="常规 2 2 9" xfId="563"/>
    <cellStyle name="常规 2 3" xfId="564"/>
    <cellStyle name="常规 2 9 2" xfId="565"/>
    <cellStyle name="常规 2 3 3 2 4" xfId="566"/>
    <cellStyle name="常规 2 3 10" xfId="567"/>
    <cellStyle name="常规 2 3 3 2 6" xfId="568"/>
    <cellStyle name="常规 2 3 12" xfId="569"/>
    <cellStyle name="常规 2 3 2" xfId="570"/>
    <cellStyle name="常规 3 2 2 2 6" xfId="571"/>
    <cellStyle name="常规 2 3 2 2 2" xfId="572"/>
    <cellStyle name="常规 2 3 2 2 2 2" xfId="573"/>
    <cellStyle name="常规 5 2 2 6" xfId="574"/>
    <cellStyle name="常规 2 3 2 2 2 2 2" xfId="575"/>
    <cellStyle name="常规 2 3 2 2 3" xfId="576"/>
    <cellStyle name="常规 3 2 2 7" xfId="577"/>
    <cellStyle name="常规 5 10" xfId="578"/>
    <cellStyle name="常规 2 3 2 2 3 2" xfId="579"/>
    <cellStyle name="常规 2 3 2 2 4" xfId="580"/>
    <cellStyle name="常规 2 3 2 7" xfId="581"/>
    <cellStyle name="常规 3 2 2 2 2 2 2" xfId="582"/>
    <cellStyle name="常规 2 3 2 8" xfId="583"/>
    <cellStyle name="常规 4 3 10" xfId="584"/>
    <cellStyle name="常规 2 3 3" xfId="585"/>
    <cellStyle name="常规 3 2 2 2 7" xfId="586"/>
    <cellStyle name="常规 2 3 3 10" xfId="587"/>
    <cellStyle name="常规 3 7 3" xfId="588"/>
    <cellStyle name="常规 2 3 3 2 2" xfId="589"/>
    <cellStyle name="常规 5 9" xfId="590"/>
    <cellStyle name="常规 4 3 7" xfId="591"/>
    <cellStyle name="常规 2 3 3 2 2 2" xfId="592"/>
    <cellStyle name="常规 2 3 3 2 3" xfId="593"/>
    <cellStyle name="常规 3 13" xfId="594"/>
    <cellStyle name="常规 4 4 7" xfId="595"/>
    <cellStyle name="常规 4 2 2 7" xfId="596"/>
    <cellStyle name="常规 6 9" xfId="597"/>
    <cellStyle name="常规 2 3 3 2 3 2" xfId="598"/>
    <cellStyle name="常规 2 3 3 2 7" xfId="599"/>
    <cellStyle name="常规 2 3 3 2 8" xfId="600"/>
    <cellStyle name="常规 2 3 3 2 9" xfId="601"/>
    <cellStyle name="常规 2 3 3 3 2" xfId="602"/>
    <cellStyle name="常规 5 3 7" xfId="603"/>
    <cellStyle name="常规 2 3 3 3 2 2" xfId="604"/>
    <cellStyle name="常规 2 3 3 3 3" xfId="605"/>
    <cellStyle name="常规 2 3 3 8" xfId="606"/>
    <cellStyle name="常规 2 3 3 9" xfId="607"/>
    <cellStyle name="常规 4 3 11" xfId="608"/>
    <cellStyle name="常规 2 3 4" xfId="609"/>
    <cellStyle name="常规 3 2 2 2 8" xfId="610"/>
    <cellStyle name="常规 2 3 4 2" xfId="611"/>
    <cellStyle name="常规 2 3 4 2 2 2" xfId="612"/>
    <cellStyle name="常规 2 3 4 2 3" xfId="613"/>
    <cellStyle name="常规 2 3 9" xfId="614"/>
    <cellStyle name="常规 2 3 4 3" xfId="615"/>
    <cellStyle name="常规 2 3 4 7" xfId="616"/>
    <cellStyle name="常规 4 2 3 2 2 2 2" xfId="617"/>
    <cellStyle name="常规 7 4 2 2 2" xfId="618"/>
    <cellStyle name="常规 2 3 4 8" xfId="619"/>
    <cellStyle name="常规 2 3 4 9" xfId="620"/>
    <cellStyle name="常规 3 2 2 2 9" xfId="621"/>
    <cellStyle name="常规 3 3 3 10" xfId="622"/>
    <cellStyle name="常规 2 3 5" xfId="623"/>
    <cellStyle name="常规 2 3 5 2" xfId="624"/>
    <cellStyle name="好 2 2" xfId="625"/>
    <cellStyle name="常规 2 3 5 3" xfId="626"/>
    <cellStyle name="常规 2 4" xfId="627"/>
    <cellStyle name="常规 2 9 3" xfId="628"/>
    <cellStyle name="常规 2 4 2" xfId="629"/>
    <cellStyle name="常规 2 4 2 2" xfId="630"/>
    <cellStyle name="常规 2 4 2 2 2" xfId="631"/>
    <cellStyle name="常规 2 4 2 2 2 2" xfId="632"/>
    <cellStyle name="常规 2 4 2 2 3" xfId="633"/>
    <cellStyle name="常规 3 2 2 4 2" xfId="634"/>
    <cellStyle name="常规 2 4 2 4" xfId="635"/>
    <cellStyle name="常规 3 3 11" xfId="636"/>
    <cellStyle name="常规 2 4 2 5" xfId="637"/>
    <cellStyle name="常规 3 2 3 10" xfId="638"/>
    <cellStyle name="常规 3 3 12" xfId="639"/>
    <cellStyle name="常规 2 4 2 6" xfId="640"/>
    <cellStyle name="常规 3 3 13" xfId="641"/>
    <cellStyle name="常规 2 4 2 7" xfId="642"/>
    <cellStyle name="常规 3 3 14" xfId="643"/>
    <cellStyle name="常规 2 4 2 8" xfId="644"/>
    <cellStyle name="常规 2 4 2 9" xfId="645"/>
    <cellStyle name="常规 2 4 3" xfId="646"/>
    <cellStyle name="常规 2 4 3 2" xfId="647"/>
    <cellStyle name="常规 2 4 3 3" xfId="648"/>
    <cellStyle name="常规 2 4 3 4" xfId="649"/>
    <cellStyle name="常规 3 4 3 3 2" xfId="650"/>
    <cellStyle name="常规 2 9 4" xfId="651"/>
    <cellStyle name="常规 2 5" xfId="652"/>
    <cellStyle name="常规 3 4 3 3 2 2" xfId="653"/>
    <cellStyle name="常规 2 5 2" xfId="654"/>
    <cellStyle name="常规 5 2 4 8" xfId="655"/>
    <cellStyle name="常规 2 5 2 2" xfId="656"/>
    <cellStyle name="常规 2 5 2 2 2 2" xfId="657"/>
    <cellStyle name="常规 3 8 11" xfId="658"/>
    <cellStyle name="常规 2 5 2 4" xfId="659"/>
    <cellStyle name="常规 2 5 2 5" xfId="660"/>
    <cellStyle name="常规 2 5 2 6" xfId="661"/>
    <cellStyle name="常规 2 5 2 7" xfId="662"/>
    <cellStyle name="常规 2 5 4 2" xfId="663"/>
    <cellStyle name="常规 3 2 3 2 3" xfId="664"/>
    <cellStyle name="常规 2 5 9" xfId="665"/>
    <cellStyle name="常规 3 4 3 11" xfId="666"/>
    <cellStyle name="常规 3 4 3 3 3" xfId="667"/>
    <cellStyle name="常规 2 9 5" xfId="668"/>
    <cellStyle name="常规 2 6" xfId="669"/>
    <cellStyle name="常规 3 4 12" xfId="670"/>
    <cellStyle name="常规 2 6 2" xfId="671"/>
    <cellStyle name="常规 2 6 2 2" xfId="672"/>
    <cellStyle name="常规 3 4 13" xfId="673"/>
    <cellStyle name="常规 2 6 3" xfId="674"/>
    <cellStyle name="常规 3 5 10" xfId="675"/>
    <cellStyle name="常规 2 6 3 2" xfId="676"/>
    <cellStyle name="常规 2 6 4" xfId="677"/>
    <cellStyle name="常规 4 2 3 2 2" xfId="678"/>
    <cellStyle name="常规 7 4 2" xfId="679"/>
    <cellStyle name="常规 2 6 5" xfId="680"/>
    <cellStyle name="常规 4 2 3 2 4" xfId="681"/>
    <cellStyle name="常规 7 4 4" xfId="682"/>
    <cellStyle name="常规 2 6 7" xfId="683"/>
    <cellStyle name="常规 3 5 2 5" xfId="684"/>
    <cellStyle name="常规 2 7 2 2 2" xfId="685"/>
    <cellStyle name="常规 2 7 4" xfId="686"/>
    <cellStyle name="常规 4 2 3 3 2" xfId="687"/>
    <cellStyle name="常规 7 5 2" xfId="688"/>
    <cellStyle name="常规 2 7 5" xfId="689"/>
    <cellStyle name="常规 4 2 3 3 3" xfId="690"/>
    <cellStyle name="常规 7 5 3" xfId="691"/>
    <cellStyle name="常规 2 7 6" xfId="692"/>
    <cellStyle name="常规 2 7 7" xfId="693"/>
    <cellStyle name="常规 2 7 9" xfId="694"/>
    <cellStyle name="常规 2 8 2" xfId="695"/>
    <cellStyle name="输入 2 2" xfId="696"/>
    <cellStyle name="常规 4 4 10" xfId="697"/>
    <cellStyle name="常规 4 2 2 10" xfId="698"/>
    <cellStyle name="常规 2 8 3" xfId="699"/>
    <cellStyle name="常规 3 4 3 2 2" xfId="700"/>
    <cellStyle name="常规 2 8 4" xfId="701"/>
    <cellStyle name="常规 3 10" xfId="702"/>
    <cellStyle name="常规 3 11" xfId="703"/>
    <cellStyle name="常规 3 12" xfId="704"/>
    <cellStyle name="常规 5 4 3 2" xfId="705"/>
    <cellStyle name="常规 4 3 2 3 2" xfId="706"/>
    <cellStyle name="常规 3 2 11" xfId="707"/>
    <cellStyle name="常规 3 4 2 2 2 2 2" xfId="708"/>
    <cellStyle name="常规 3 2 2 11" xfId="709"/>
    <cellStyle name="常规 5 2 3 2 2 3" xfId="710"/>
    <cellStyle name="常规 3 2 2 2" xfId="711"/>
    <cellStyle name="常规 3 2 2 2 10" xfId="712"/>
    <cellStyle name="常规 3 2 2 2 2" xfId="713"/>
    <cellStyle name="常规 3 2 2 2 2 2" xfId="714"/>
    <cellStyle name="常规 3 2 2 2 2 3" xfId="715"/>
    <cellStyle name="常规 3 2 2 2 3 2" xfId="716"/>
    <cellStyle name="常规 3 2 3 2 2 2" xfId="717"/>
    <cellStyle name="常规 3 2 2 2 5" xfId="718"/>
    <cellStyle name="常规 3 2 2 3" xfId="719"/>
    <cellStyle name="常规 3 2 2 3 2" xfId="720"/>
    <cellStyle name="汇总 4" xfId="721"/>
    <cellStyle name="常规 3 2 2 3 2 2" xfId="722"/>
    <cellStyle name="常规 7 2 2 2" xfId="723"/>
    <cellStyle name="常规 3 2 2 3 3" xfId="724"/>
    <cellStyle name="常规 3 2 2 4" xfId="725"/>
    <cellStyle name="常规 3 2 2 5" xfId="726"/>
    <cellStyle name="常规 3 2 2 6" xfId="727"/>
    <cellStyle name="常规 3 2 2 8" xfId="728"/>
    <cellStyle name="常规 5 11" xfId="729"/>
    <cellStyle name="常规 3 2 2 9" xfId="730"/>
    <cellStyle name="常规 5 12" xfId="731"/>
    <cellStyle name="常规 3 3 3 2 3 2" xfId="732"/>
    <cellStyle name="常规 3 3 2 2 2 2 2" xfId="733"/>
    <cellStyle name="常规 3 2 3" xfId="734"/>
    <cellStyle name="常规 3 2 3 2" xfId="735"/>
    <cellStyle name="常规 3 2 3 2 2" xfId="736"/>
    <cellStyle name="常规 3 2 3 3" xfId="737"/>
    <cellStyle name="常规 3 2 3 4" xfId="738"/>
    <cellStyle name="常规 3 2 3 5" xfId="739"/>
    <cellStyle name="常规 3 2 3 6" xfId="740"/>
    <cellStyle name="常规 3 2 3 7" xfId="741"/>
    <cellStyle name="常规 3 2 3 8" xfId="742"/>
    <cellStyle name="常规 3 2 3 9" xfId="743"/>
    <cellStyle name="常规 3 2 4" xfId="744"/>
    <cellStyle name="常规 3 2 4 2" xfId="745"/>
    <cellStyle name="常规 3 3" xfId="746"/>
    <cellStyle name="常规 3 3 2" xfId="747"/>
    <cellStyle name="常规 4 2 12" xfId="748"/>
    <cellStyle name="常规 5 5 3" xfId="749"/>
    <cellStyle name="常规 4 3 3 3" xfId="750"/>
    <cellStyle name="常规 3 3 2 10" xfId="751"/>
    <cellStyle name="常规 3 3 2 2" xfId="752"/>
    <cellStyle name="常规 3 3 2 2 10" xfId="753"/>
    <cellStyle name="常规 3 4" xfId="754"/>
    <cellStyle name="常规 3 7 4" xfId="755"/>
    <cellStyle name="常规 3 3 2 2 2 2" xfId="756"/>
    <cellStyle name="常规 3 3 2 2 2 3" xfId="757"/>
    <cellStyle name="常规 4 2 4 3 2" xfId="758"/>
    <cellStyle name="常规 3 7 5" xfId="759"/>
    <cellStyle name="常规 3 4 4 6" xfId="760"/>
    <cellStyle name="常规 3 3 2 2 7" xfId="761"/>
    <cellStyle name="常规 3 4 4 7" xfId="762"/>
    <cellStyle name="常规 3 3 2 2 8" xfId="763"/>
    <cellStyle name="常规 3 4 4 8" xfId="764"/>
    <cellStyle name="常规 3 3 2 2 9" xfId="765"/>
    <cellStyle name="常规 3 3 2 3 2" xfId="766"/>
    <cellStyle name="常规 3 3 2 5" xfId="767"/>
    <cellStyle name="常规 3 3 2 6" xfId="768"/>
    <cellStyle name="常规 3 3 2 7" xfId="769"/>
    <cellStyle name="常规 3 3 2 8" xfId="770"/>
    <cellStyle name="常规 3 3 3" xfId="771"/>
    <cellStyle name="常规 3 3 3 2" xfId="772"/>
    <cellStyle name="常规 3 3 3 2 2 2" xfId="773"/>
    <cellStyle name="常规 5 2 4 6" xfId="774"/>
    <cellStyle name="常规 3 3 3 2 2 2 2" xfId="775"/>
    <cellStyle name="常规 3 3 3 2 5" xfId="776"/>
    <cellStyle name="常规 4 10" xfId="777"/>
    <cellStyle name="常规 3 3 3 2 6" xfId="778"/>
    <cellStyle name="常规 3 3 3 3" xfId="779"/>
    <cellStyle name="常规 3 3 3 3 2" xfId="780"/>
    <cellStyle name="常规 5 2 5 4" xfId="781"/>
    <cellStyle name="常规 3 3 3 3 2 2" xfId="782"/>
    <cellStyle name="常规 3 3 3 4" xfId="783"/>
    <cellStyle name="常规 3 3 3 4 2" xfId="784"/>
    <cellStyle name="常规 3 3 3 5" xfId="785"/>
    <cellStyle name="常规 3 3 4" xfId="786"/>
    <cellStyle name="常规 3 3 4 2" xfId="787"/>
    <cellStyle name="常规 3 3 4 2 2" xfId="788"/>
    <cellStyle name="常规 4 3 9" xfId="789"/>
    <cellStyle name="常规 3 3 4 2 2 2" xfId="790"/>
    <cellStyle name="常规 3 6 4 2" xfId="791"/>
    <cellStyle name="常规 3 3 4 2 3" xfId="792"/>
    <cellStyle name="常规 3 3 4 3" xfId="793"/>
    <cellStyle name="常规 3 3 4 3 2" xfId="794"/>
    <cellStyle name="常规 3 3 4 4" xfId="795"/>
    <cellStyle name="强调文字颜色 4 2" xfId="796"/>
    <cellStyle name="常规 3 8 2 2" xfId="797"/>
    <cellStyle name="常规 3 3 4 5" xfId="798"/>
    <cellStyle name="强调文字颜色 4 3" xfId="799"/>
    <cellStyle name="常规 3 8 2 3" xfId="800"/>
    <cellStyle name="常规 3 3 4 6" xfId="801"/>
    <cellStyle name="常规 3 5 2 2 2 2" xfId="802"/>
    <cellStyle name="常规 3 3 5 3" xfId="803"/>
    <cellStyle name="常规 3 3 5 4" xfId="804"/>
    <cellStyle name="常规 3 3 6 2" xfId="805"/>
    <cellStyle name="常规 3 3 6 2 2" xfId="806"/>
    <cellStyle name="常规 3 3 6 3" xfId="807"/>
    <cellStyle name="常规 3 3 9" xfId="808"/>
    <cellStyle name="常规 3 4 10" xfId="809"/>
    <cellStyle name="常规 3 4 11" xfId="810"/>
    <cellStyle name="常规 3 4 2" xfId="811"/>
    <cellStyle name="常规 5 2 12" xfId="812"/>
    <cellStyle name="常规 3 4 2 10" xfId="813"/>
    <cellStyle name="常规 3 4 2 2" xfId="814"/>
    <cellStyle name="常规 3 4 2 2 2" xfId="815"/>
    <cellStyle name="常规 3 4 2 2 2 2" xfId="816"/>
    <cellStyle name="常规 3 4 2 2 2 3" xfId="817"/>
    <cellStyle name="汇总 2 2 2" xfId="818"/>
    <cellStyle name="常规 5 2 4 3 2" xfId="819"/>
    <cellStyle name="常规 3 4 2 2 3" xfId="820"/>
    <cellStyle name="常规 3 4 2 2 3 2" xfId="821"/>
    <cellStyle name="常规 3 4 2 2 4" xfId="822"/>
    <cellStyle name="链接单元格 2 2" xfId="823"/>
    <cellStyle name="常规 3 4 2 2 5" xfId="824"/>
    <cellStyle name="常规 3 4 3 2 10" xfId="825"/>
    <cellStyle name="常规 3 4 2 2 6" xfId="826"/>
    <cellStyle name="常规 3 4 2 2 7" xfId="827"/>
    <cellStyle name="常规 3 4 2 2 8" xfId="828"/>
    <cellStyle name="常规 3 4 2 2 9" xfId="829"/>
    <cellStyle name="常规 3 4 2 3" xfId="830"/>
    <cellStyle name="常规 3 4 2 3 2" xfId="831"/>
    <cellStyle name="常规 3 4 2 4" xfId="832"/>
    <cellStyle name="常规 3 4 2 5" xfId="833"/>
    <cellStyle name="常规 3 4 2 6" xfId="834"/>
    <cellStyle name="常规 3 4 2 7" xfId="835"/>
    <cellStyle name="常规 3 4 3 2" xfId="836"/>
    <cellStyle name="常规 4 2 4 8" xfId="837"/>
    <cellStyle name="常规 3 4 3 2 2 2 2" xfId="838"/>
    <cellStyle name="常规 3 4 3 2 7" xfId="839"/>
    <cellStyle name="常规 3 4 3 2 8" xfId="840"/>
    <cellStyle name="常规 3 4 3 2 9" xfId="841"/>
    <cellStyle name="常规 3 4 3 3" xfId="842"/>
    <cellStyle name="常规 3 4 3 4" xfId="843"/>
    <cellStyle name="常规 3 5" xfId="844"/>
    <cellStyle name="常规 3 4 3 4 2" xfId="845"/>
    <cellStyle name="常规 3 4 3 5" xfId="846"/>
    <cellStyle name="常规 3 4 3 6" xfId="847"/>
    <cellStyle name="常规 3 4 3 7" xfId="848"/>
    <cellStyle name="常规 3 4 3 8" xfId="849"/>
    <cellStyle name="常规 3 4 3 9" xfId="850"/>
    <cellStyle name="常规 3 4 4" xfId="851"/>
    <cellStyle name="常规 3 9" xfId="852"/>
    <cellStyle name="常规 3 4 4 10" xfId="853"/>
    <cellStyle name="强调文字颜色 6 2" xfId="854"/>
    <cellStyle name="常规 3 8 4 2" xfId="855"/>
    <cellStyle name="常规 3 4 4 2 2 2" xfId="856"/>
    <cellStyle name="常规 3 8 5" xfId="857"/>
    <cellStyle name="常规 3 4 4 2 3" xfId="858"/>
    <cellStyle name="常规 3 4 4 9" xfId="859"/>
    <cellStyle name="常规 3 4 5 3" xfId="860"/>
    <cellStyle name="强调文字颜色 1 2 2 2" xfId="861"/>
    <cellStyle name="常规 3 4 5 4" xfId="862"/>
    <cellStyle name="常规 3 4 6 2" xfId="863"/>
    <cellStyle name="常规 3 4 8" xfId="864"/>
    <cellStyle name="常规 3 4 9" xfId="865"/>
    <cellStyle name="常规 3 6 3 2 2" xfId="866"/>
    <cellStyle name="常规 4 2" xfId="867"/>
    <cellStyle name="常规 3 5 11" xfId="868"/>
    <cellStyle name="常规 5 3 2 2 2" xfId="869"/>
    <cellStyle name="常规 3 5 2" xfId="870"/>
    <cellStyle name="常规 4 2 2 2 2 3" xfId="871"/>
    <cellStyle name="常规 3 5 2 10" xfId="872"/>
    <cellStyle name="常规 3 5 2 2 2" xfId="873"/>
    <cellStyle name="常规 3 5 2 2 3" xfId="874"/>
    <cellStyle name="常规 3 5 2 3 2" xfId="875"/>
    <cellStyle name="常规 3 5 2 6" xfId="876"/>
    <cellStyle name="常规 3 5 2 7" xfId="877"/>
    <cellStyle name="常规 3 5 2 8" xfId="878"/>
    <cellStyle name="常规 3 5 3 2 2" xfId="879"/>
    <cellStyle name="常规 3 5 3 3" xfId="880"/>
    <cellStyle name="常规 5 2 4 10" xfId="881"/>
    <cellStyle name="常规 3 5 4" xfId="882"/>
    <cellStyle name="常规 3 5 9" xfId="883"/>
    <cellStyle name="常规 3 6" xfId="884"/>
    <cellStyle name="千位分隔 2 2 2 3" xfId="885"/>
    <cellStyle name="常规 3 6 2" xfId="886"/>
    <cellStyle name="千位分隔 2 2 2 3 2" xfId="887"/>
    <cellStyle name="常规 3 6 2 2" xfId="888"/>
    <cellStyle name="常规 3 6 2 3" xfId="889"/>
    <cellStyle name="常规 3 6 2 4" xfId="890"/>
    <cellStyle name="千位分隔 2 2 2 4" xfId="891"/>
    <cellStyle name="常规 3 6 3" xfId="892"/>
    <cellStyle name="常规 3 6 3 2" xfId="893"/>
    <cellStyle name="常规 3 6 3 3" xfId="894"/>
    <cellStyle name="常规 5 4 2 2 2" xfId="895"/>
    <cellStyle name="常规 4 3 2 2 2 2" xfId="896"/>
    <cellStyle name="千位分隔 2 2 2 5" xfId="897"/>
    <cellStyle name="常规 3 6 4" xfId="898"/>
    <cellStyle name="常规 3 6 4 2 2" xfId="899"/>
    <cellStyle name="常规 4 4 9" xfId="900"/>
    <cellStyle name="常规 4 2 2 9" xfId="901"/>
    <cellStyle name="千位分隔 4 8" xfId="902"/>
    <cellStyle name="常规 4 2 4 2 2" xfId="903"/>
    <cellStyle name="常规 8 4 2" xfId="904"/>
    <cellStyle name="千位分隔 2 2 2 6" xfId="905"/>
    <cellStyle name="常规 3 6 5" xfId="906"/>
    <cellStyle name="常规 4 2 4 2 2 2" xfId="907"/>
    <cellStyle name="常规 3 6 5 2" xfId="908"/>
    <cellStyle name="千位分隔 4 9" xfId="909"/>
    <cellStyle name="常规 4 2 4 2 3" xfId="910"/>
    <cellStyle name="千位分隔 2 2 2 7" xfId="911"/>
    <cellStyle name="常规 3 6 6" xfId="912"/>
    <cellStyle name="千位分隔 2 2 2 8" xfId="913"/>
    <cellStyle name="千位分隔 2 3 10" xfId="914"/>
    <cellStyle name="常规 3 6 7" xfId="915"/>
    <cellStyle name="千位分隔 2 2 2 9" xfId="916"/>
    <cellStyle name="常规 3 6 8" xfId="917"/>
    <cellStyle name="常规 3 6 9" xfId="918"/>
    <cellStyle name="常规 3 7" xfId="919"/>
    <cellStyle name="常规 5 4 10" xfId="920"/>
    <cellStyle name="常规 4 3 2 10" xfId="921"/>
    <cellStyle name="常规 3 7 2" xfId="922"/>
    <cellStyle name="常规 3 7 2 2" xfId="923"/>
    <cellStyle name="常规 3 7 2 3" xfId="924"/>
    <cellStyle name="常规 3 7 3 2" xfId="925"/>
    <cellStyle name="常规 3 7 6" xfId="926"/>
    <cellStyle name="常规 3 7 7" xfId="927"/>
    <cellStyle name="常规 3 7 8" xfId="928"/>
    <cellStyle name="常规 3 7 9" xfId="929"/>
    <cellStyle name="常规 3 8" xfId="930"/>
    <cellStyle name="强调文字颜色 5 2" xfId="931"/>
    <cellStyle name="常规 3 8 3 2" xfId="932"/>
    <cellStyle name="常规 3 8 6" xfId="933"/>
    <cellStyle name="常规 3 8 7" xfId="934"/>
    <cellStyle name="常规 3 8 8" xfId="935"/>
    <cellStyle name="常规 3 8 9" xfId="936"/>
    <cellStyle name="常规 3 9 5" xfId="937"/>
    <cellStyle name="常规 4" xfId="938"/>
    <cellStyle name="常规 5 3 2 2" xfId="939"/>
    <cellStyle name="常规 4 2 10" xfId="940"/>
    <cellStyle name="常规 4 2 11" xfId="941"/>
    <cellStyle name="常规 5 5 2" xfId="942"/>
    <cellStyle name="常规 4 3 3 2" xfId="943"/>
    <cellStyle name="常规 4 4" xfId="944"/>
    <cellStyle name="常规 4 2 2" xfId="945"/>
    <cellStyle name="常规 5 3 2 2 2 2" xfId="946"/>
    <cellStyle name="常规 4 4 2" xfId="947"/>
    <cellStyle name="常规 4 2 2 2" xfId="948"/>
    <cellStyle name="常规 6 4" xfId="949"/>
    <cellStyle name="常规 4 2 3 10" xfId="950"/>
    <cellStyle name="注释 4" xfId="951"/>
    <cellStyle name="常规 4 4 2 2 2" xfId="952"/>
    <cellStyle name="常规 4 2 2 2 2 2" xfId="953"/>
    <cellStyle name="常规 4 2 2 2 2 2 2" xfId="954"/>
    <cellStyle name="常规 4 4 2 3" xfId="955"/>
    <cellStyle name="常规 4 2 2 2 3" xfId="956"/>
    <cellStyle name="常规 4 2 2 2 3 2" xfId="957"/>
    <cellStyle name="常规 4 2 2 2 4" xfId="958"/>
    <cellStyle name="常规 5 3 2 10" xfId="959"/>
    <cellStyle name="常规 4 2 2 2 5" xfId="960"/>
    <cellStyle name="常规 4 2 2 2 6" xfId="961"/>
    <cellStyle name="常规 4 2 2 2 7" xfId="962"/>
    <cellStyle name="常规 4 2 2 2 8" xfId="963"/>
    <cellStyle name="常规 4 2 2 2 9" xfId="964"/>
    <cellStyle name="常规 4 4 3 2" xfId="965"/>
    <cellStyle name="常规 4 2 2 3 2" xfId="966"/>
    <cellStyle name="警告文本 2" xfId="967"/>
    <cellStyle name="常规 4 4 4" xfId="968"/>
    <cellStyle name="常规 4 2 2 4" xfId="969"/>
    <cellStyle name="常规 6 6" xfId="970"/>
    <cellStyle name="常规 4 4 5" xfId="971"/>
    <cellStyle name="常规 4 2 2 5" xfId="972"/>
    <cellStyle name="常规 6 7" xfId="973"/>
    <cellStyle name="常规 4 4 6" xfId="974"/>
    <cellStyle name="常规 4 2 2 6" xfId="975"/>
    <cellStyle name="常规 6 8" xfId="976"/>
    <cellStyle name="常规 4 4 8" xfId="977"/>
    <cellStyle name="常规 4 2 2 8" xfId="978"/>
    <cellStyle name="常规 4 5" xfId="979"/>
    <cellStyle name="常规 4 2 3" xfId="980"/>
    <cellStyle name="常规 4 5 2" xfId="981"/>
    <cellStyle name="常规 4 2 3 2" xfId="982"/>
    <cellStyle name="常规 7 4" xfId="983"/>
    <cellStyle name="常规 4 2 3 2 10" xfId="984"/>
    <cellStyle name="常规 4 2 3 2 2 2" xfId="985"/>
    <cellStyle name="常规 7 4 2 2" xfId="986"/>
    <cellStyle name="常规 4 2 3 2 2 3" xfId="987"/>
    <cellStyle name="常规 7 4 2 3" xfId="988"/>
    <cellStyle name="注释 2" xfId="989"/>
    <cellStyle name="常规 4 5 3" xfId="990"/>
    <cellStyle name="常规 4 2 3 3" xfId="991"/>
    <cellStyle name="常规 7 5" xfId="992"/>
    <cellStyle name="常规 4 2 3 3 2 2" xfId="993"/>
    <cellStyle name="常规 4 5 4" xfId="994"/>
    <cellStyle name="常规 4 2 3 4" xfId="995"/>
    <cellStyle name="常规 7 6" xfId="996"/>
    <cellStyle name="常规 4 5 5" xfId="997"/>
    <cellStyle name="常规 4 2 3 5" xfId="998"/>
    <cellStyle name="常规 7 7" xfId="999"/>
    <cellStyle name="常规 4 2 3 6" xfId="1000"/>
    <cellStyle name="常规 7 8" xfId="1001"/>
    <cellStyle name="常规 4 2 3 7" xfId="1002"/>
    <cellStyle name="常规 7 9" xfId="1003"/>
    <cellStyle name="常规 4 2 3 9" xfId="1004"/>
    <cellStyle name="常规 4 6" xfId="1005"/>
    <cellStyle name="常规 4 2 4" xfId="1006"/>
    <cellStyle name="常规 4 2 4 2" xfId="1007"/>
    <cellStyle name="常规 8 4" xfId="1008"/>
    <cellStyle name="常规 4 2 4 3" xfId="1009"/>
    <cellStyle name="常规 8 5" xfId="1010"/>
    <cellStyle name="常规 4 2 4 4" xfId="1011"/>
    <cellStyle name="常规 8 6" xfId="1012"/>
    <cellStyle name="常规 4 2 4 5" xfId="1013"/>
    <cellStyle name="常规 8 7" xfId="1014"/>
    <cellStyle name="常规 4 2 4 6" xfId="1015"/>
    <cellStyle name="常规 8 8" xfId="1016"/>
    <cellStyle name="常规 4 2 4 7" xfId="1017"/>
    <cellStyle name="常规 8 9" xfId="1018"/>
    <cellStyle name="常规 4 2 4 9" xfId="1019"/>
    <cellStyle name="常规 4 7" xfId="1020"/>
    <cellStyle name="常规 4 2 5" xfId="1021"/>
    <cellStyle name="常规 4 2 5 2" xfId="1022"/>
    <cellStyle name="常规 9 4" xfId="1023"/>
    <cellStyle name="常规 4 2 5 3" xfId="1024"/>
    <cellStyle name="常规 9 5" xfId="1025"/>
    <cellStyle name="常规 4 2 5 4" xfId="1026"/>
    <cellStyle name="常规 9 6" xfId="1027"/>
    <cellStyle name="常规 4 2 5 5" xfId="1028"/>
    <cellStyle name="常规 9 7" xfId="1029"/>
    <cellStyle name="常规 4 8" xfId="1030"/>
    <cellStyle name="常规 4 2 6" xfId="1031"/>
    <cellStyle name="常规 4 9" xfId="1032"/>
    <cellStyle name="常规 4 2 7" xfId="1033"/>
    <cellStyle name="常规 4 2 8" xfId="1034"/>
    <cellStyle name="常规 4 2 9" xfId="1035"/>
    <cellStyle name="常规 4 3" xfId="1036"/>
    <cellStyle name="常规 5 3 2 2 3" xfId="1037"/>
    <cellStyle name="常规 5 4" xfId="1038"/>
    <cellStyle name="常规 4 3 2" xfId="1039"/>
    <cellStyle name="常规 5 4 2" xfId="1040"/>
    <cellStyle name="常规 4 3 2 2" xfId="1041"/>
    <cellStyle name="常规 5 4 2 2" xfId="1042"/>
    <cellStyle name="常规 4 3 2 2 2" xfId="1043"/>
    <cellStyle name="常规 5 4 2 3" xfId="1044"/>
    <cellStyle name="常规 4 3 2 2 3" xfId="1045"/>
    <cellStyle name="常规 5 4 3" xfId="1046"/>
    <cellStyle name="常规 4 3 2 3" xfId="1047"/>
    <cellStyle name="常规 5 4 4" xfId="1048"/>
    <cellStyle name="常规 4 3 2 4" xfId="1049"/>
    <cellStyle name="常规 5 4 5" xfId="1050"/>
    <cellStyle name="常规 4 3 2 5" xfId="1051"/>
    <cellStyle name="常规 5 4 6" xfId="1052"/>
    <cellStyle name="常规 4 3 2 6" xfId="1053"/>
    <cellStyle name="常规 5 4 7" xfId="1054"/>
    <cellStyle name="常规 4 3 2 7" xfId="1055"/>
    <cellStyle name="常规 5 5" xfId="1056"/>
    <cellStyle name="常规 4 3 3" xfId="1057"/>
    <cellStyle name="常规 5 5 2 2" xfId="1058"/>
    <cellStyle name="常规 4 3 3 2 2" xfId="1059"/>
    <cellStyle name="常规 5 6 2" xfId="1060"/>
    <cellStyle name="常规 4 3 4 2" xfId="1061"/>
    <cellStyle name="常规 5 8" xfId="1062"/>
    <cellStyle name="常规 4 3 6" xfId="1063"/>
    <cellStyle name="常规 4_交信用社" xfId="1064"/>
    <cellStyle name="常规 5 13" xfId="1065"/>
    <cellStyle name="常规 5 2 10" xfId="1066"/>
    <cellStyle name="常规 5 2 11" xfId="1067"/>
    <cellStyle name="常规 6 2 2" xfId="1068"/>
    <cellStyle name="常规 5 2 2 10" xfId="1069"/>
    <cellStyle name="常规 5 2 2 2" xfId="1070"/>
    <cellStyle name="强调文字颜色 1 2" xfId="1071"/>
    <cellStyle name="常规 5 2 2 2 10" xfId="1072"/>
    <cellStyle name="常规 5 2 2 2 2" xfId="1073"/>
    <cellStyle name="常规 5 2 2 2 2 2" xfId="1074"/>
    <cellStyle name="常规 5 2 2 2 2 2 2" xfId="1075"/>
    <cellStyle name="常规 5 2 2 2 3" xfId="1076"/>
    <cellStyle name="常规 5 2 2 2 4" xfId="1077"/>
    <cellStyle name="适中 2 2" xfId="1078"/>
    <cellStyle name="强调文字颜色 3 2 2" xfId="1079"/>
    <cellStyle name="常规 5 2 2 2 5" xfId="1080"/>
    <cellStyle name="常规 5 2 2 2 6" xfId="1081"/>
    <cellStyle name="常规 5 2 2 2 8" xfId="1082"/>
    <cellStyle name="常规 5 2 2 2 9" xfId="1083"/>
    <cellStyle name="常规 5 2 2 3" xfId="1084"/>
    <cellStyle name="常规 5 2 2 3 2" xfId="1085"/>
    <cellStyle name="常规 5 2 2 4" xfId="1086"/>
    <cellStyle name="常规 5 2 2 5" xfId="1087"/>
    <cellStyle name="常规 5 2 2 7" xfId="1088"/>
    <cellStyle name="常规 5 2 2 8" xfId="1089"/>
    <cellStyle name="常规 5 2 2 9" xfId="1090"/>
    <cellStyle name="常规 5 2 3" xfId="1091"/>
    <cellStyle name="常规 5 2 3 10" xfId="1092"/>
    <cellStyle name="常规 5 2 3 2 2" xfId="1093"/>
    <cellStyle name="常规 5 2 3 2 2 2" xfId="1094"/>
    <cellStyle name="常规 5 2 3 2 2 2 2" xfId="1095"/>
    <cellStyle name="常规 5 2 3 2 3" xfId="1096"/>
    <cellStyle name="常规 5 2 3 2 3 2" xfId="1097"/>
    <cellStyle name="强调文字颜色 4 2 2" xfId="1098"/>
    <cellStyle name="常规 5 2 3 2 5" xfId="1099"/>
    <cellStyle name="常规 5 2 3 2 6" xfId="1100"/>
    <cellStyle name="常规 5 2 3 3 2" xfId="1101"/>
    <cellStyle name="样式 1" xfId="1102"/>
    <cellStyle name="常规 5 2 3 3 2 2" xfId="1103"/>
    <cellStyle name="常规 5 2 3 3 3" xfId="1104"/>
    <cellStyle name="常规 5 2 3 4 2" xfId="1105"/>
    <cellStyle name="常规 5 2 3 7" xfId="1106"/>
    <cellStyle name="常规 5 2 3 8" xfId="1107"/>
    <cellStyle name="常规 5 2 3 9" xfId="1108"/>
    <cellStyle name="常规 5 2 4" xfId="1109"/>
    <cellStyle name="常规 5 2 4 2 2" xfId="1110"/>
    <cellStyle name="常规 7 3 10" xfId="1111"/>
    <cellStyle name="常规 5 2 4 2 2 2" xfId="1112"/>
    <cellStyle name="注释 3" xfId="1113"/>
    <cellStyle name="常规 5 2 4 2 3" xfId="1114"/>
    <cellStyle name="常规 5 2 4 4" xfId="1115"/>
    <cellStyle name="检查单元格 2" xfId="1116"/>
    <cellStyle name="常规 5 2 4 5" xfId="1117"/>
    <cellStyle name="检查单元格 3" xfId="1118"/>
    <cellStyle name="常规 5 2 4 7" xfId="1119"/>
    <cellStyle name="常规 5 2 5 2" xfId="1120"/>
    <cellStyle name="常规 5 2 5 3" xfId="1121"/>
    <cellStyle name="常规 5 2 5 5" xfId="1122"/>
    <cellStyle name="常规 5 2 6" xfId="1123"/>
    <cellStyle name="常规 5 2 7" xfId="1124"/>
    <cellStyle name="常规 5 3" xfId="1125"/>
    <cellStyle name="常规 5 3 2" xfId="1126"/>
    <cellStyle name="常规 8" xfId="1127"/>
    <cellStyle name="常规 5 3 2 6" xfId="1128"/>
    <cellStyle name="常规 9" xfId="1129"/>
    <cellStyle name="常规 5 3 2 7" xfId="1130"/>
    <cellStyle name="常规 5 3 2 8" xfId="1131"/>
    <cellStyle name="常规 5 3 2 9" xfId="1132"/>
    <cellStyle name="常规 5 3 3" xfId="1133"/>
    <cellStyle name="常规 5 3 3 2" xfId="1134"/>
    <cellStyle name="常规 5 3 3 2 2" xfId="1135"/>
    <cellStyle name="常规 5 3 4" xfId="1136"/>
    <cellStyle name="常规 5 3 4 2" xfId="1137"/>
    <cellStyle name="常规 5 3 6" xfId="1138"/>
    <cellStyle name="常规 5 5 4" xfId="1139"/>
    <cellStyle name="常规 5 5 5" xfId="1140"/>
    <cellStyle name="常规 6 2" xfId="1141"/>
    <cellStyle name="常规 6 2 2 2" xfId="1142"/>
    <cellStyle name="常规 6 2 2 2 2" xfId="1143"/>
    <cellStyle name="常规 6 2 2 3" xfId="1144"/>
    <cellStyle name="常规 6 2 2 4" xfId="1145"/>
    <cellStyle name="常规 6 2 2 5" xfId="1146"/>
    <cellStyle name="常规 6 2 2 6" xfId="1147"/>
    <cellStyle name="常规 6 2 2 7" xfId="1148"/>
    <cellStyle name="常规 6 2 2 8" xfId="1149"/>
    <cellStyle name="常规 6 2 3" xfId="1150"/>
    <cellStyle name="常规 6 2 3 2" xfId="1151"/>
    <cellStyle name="常规 6 2 4" xfId="1152"/>
    <cellStyle name="常规 6 2 5" xfId="1153"/>
    <cellStyle name="常规 6 2 6" xfId="1154"/>
    <cellStyle name="常规 6 2 7" xfId="1155"/>
    <cellStyle name="常规 6 2 8" xfId="1156"/>
    <cellStyle name="常规 6 2 9" xfId="1157"/>
    <cellStyle name="常规 6 3" xfId="1158"/>
    <cellStyle name="常规 6 3 2" xfId="1159"/>
    <cellStyle name="常规 6 3 2 2" xfId="1160"/>
    <cellStyle name="常规 6 3 3" xfId="1161"/>
    <cellStyle name="常规 6 3 4" xfId="1162"/>
    <cellStyle name="常规 6 3 5" xfId="1163"/>
    <cellStyle name="常规 6 3 6" xfId="1164"/>
    <cellStyle name="常规 6 3 7" xfId="1165"/>
    <cellStyle name="常规 6 3 8" xfId="1166"/>
    <cellStyle name="常规 7 10" xfId="1167"/>
    <cellStyle name="常规 7 11" xfId="1168"/>
    <cellStyle name="常规 7 2" xfId="1169"/>
    <cellStyle name="常规 7 2 2" xfId="1170"/>
    <cellStyle name="常规 7 2 2 8" xfId="1171"/>
    <cellStyle name="常规 7 2 2 2 2" xfId="1172"/>
    <cellStyle name="常规 7 2 2 2 3" xfId="1173"/>
    <cellStyle name="常规 7 2 2 3" xfId="1174"/>
    <cellStyle name="常规 7 2 2 3 2" xfId="1175"/>
    <cellStyle name="常规 7 2 2 4" xfId="1176"/>
    <cellStyle name="常规 7 2 2 5" xfId="1177"/>
    <cellStyle name="常规 7 2 2 6" xfId="1178"/>
    <cellStyle name="常规 7 2 2 7" xfId="1179"/>
    <cellStyle name="常规 7 2 6" xfId="1180"/>
    <cellStyle name="常规 7 2 7" xfId="1181"/>
    <cellStyle name="常规 7 2 8" xfId="1182"/>
    <cellStyle name="常规 7 2 9" xfId="1183"/>
    <cellStyle name="千位分隔 2" xfId="1184"/>
    <cellStyle name="常规 7 3 2" xfId="1185"/>
    <cellStyle name="千位分隔 2 2" xfId="1186"/>
    <cellStyle name="常规 7 3 2 2" xfId="1187"/>
    <cellStyle name="千位分隔 2 2 2" xfId="1188"/>
    <cellStyle name="常规 7 3 2 2 2" xfId="1189"/>
    <cellStyle name="千位分隔 2 2 2 2" xfId="1190"/>
    <cellStyle name="常规 7 3 2 2 2 2" xfId="1191"/>
    <cellStyle name="千位分隔 2 2 3" xfId="1192"/>
    <cellStyle name="常规 7 3 2 2 3" xfId="1193"/>
    <cellStyle name="千位分隔 2 3" xfId="1194"/>
    <cellStyle name="常规 7 3 2 3" xfId="1195"/>
    <cellStyle name="千位分隔 2 3 2" xfId="1196"/>
    <cellStyle name="常规 7 3 2 3 2" xfId="1197"/>
    <cellStyle name="千位分隔 2 4" xfId="1198"/>
    <cellStyle name="常规 7 3 2 4" xfId="1199"/>
    <cellStyle name="千位分隔 2 5" xfId="1200"/>
    <cellStyle name="常规 7 3 2 5" xfId="1201"/>
    <cellStyle name="千位分隔 2 6" xfId="1202"/>
    <cellStyle name="常规 7 3 2 6" xfId="1203"/>
    <cellStyle name="千位分隔 2 7" xfId="1204"/>
    <cellStyle name="常规 7 3 2 7" xfId="1205"/>
    <cellStyle name="千位分隔 2 8" xfId="1206"/>
    <cellStyle name="常规 7 3 2 8" xfId="1207"/>
    <cellStyle name="常规 8 2 2" xfId="1208"/>
    <cellStyle name="千位分隔 2 9" xfId="1209"/>
    <cellStyle name="常规 7 3 2 9" xfId="1210"/>
    <cellStyle name="常规 8 2 3" xfId="1211"/>
    <cellStyle name="千位分隔 3 3" xfId="1212"/>
    <cellStyle name="常规 7 3 3 3" xfId="1213"/>
    <cellStyle name="千位分隔 4 2" xfId="1214"/>
    <cellStyle name="常规 7 3 4 2" xfId="1215"/>
    <cellStyle name="常规 7 3 6" xfId="1216"/>
    <cellStyle name="常规 7 3 7" xfId="1217"/>
    <cellStyle name="常规 7 3 8" xfId="1218"/>
    <cellStyle name="常规 7 3 9" xfId="1219"/>
    <cellStyle name="强调文字颜色 4 2 2 2" xfId="1220"/>
    <cellStyle name="常规 7 5 4" xfId="1221"/>
    <cellStyle name="常规 7 5 5" xfId="1222"/>
    <cellStyle name="常规 8 10" xfId="1223"/>
    <cellStyle name="常规 8 2" xfId="1224"/>
    <cellStyle name="常规 8 2 2 2" xfId="1225"/>
    <cellStyle name="常规 8 2 2 2 2" xfId="1226"/>
    <cellStyle name="常规 8 2 2 3" xfId="1227"/>
    <cellStyle name="常规 8 2 3 2" xfId="1228"/>
    <cellStyle name="常规 8 2 4" xfId="1229"/>
    <cellStyle name="常规 8 2 5" xfId="1230"/>
    <cellStyle name="常规 8 2 6" xfId="1231"/>
    <cellStyle name="常规 8 2 7" xfId="1232"/>
    <cellStyle name="常规 8 2 8" xfId="1233"/>
    <cellStyle name="常规 8 2 9" xfId="1234"/>
    <cellStyle name="千位分隔 2 3 2 2" xfId="1235"/>
    <cellStyle name="常规 8 3" xfId="1236"/>
    <cellStyle name="千位分隔 3 8" xfId="1237"/>
    <cellStyle name="常规 8 3 2" xfId="1238"/>
    <cellStyle name="千位分隔 3 9" xfId="1239"/>
    <cellStyle name="常规 8 3 3" xfId="1240"/>
    <cellStyle name="常规 8 3 4" xfId="1241"/>
    <cellStyle name="常规 8 3 5" xfId="1242"/>
    <cellStyle name="常规 8 3 6" xfId="1243"/>
    <cellStyle name="常规 9 2 2" xfId="1244"/>
    <cellStyle name="常规 9 3 2" xfId="1245"/>
    <cellStyle name="常规 9 8" xfId="1246"/>
    <cellStyle name="常规 9 9" xfId="1247"/>
    <cellStyle name="常规_费用表11月" xfId="1248"/>
    <cellStyle name="好 2" xfId="1249"/>
    <cellStyle name="好 3" xfId="1250"/>
    <cellStyle name="汇总 2" xfId="1251"/>
    <cellStyle name="汇总 3" xfId="1252"/>
    <cellStyle name="计算 2" xfId="1253"/>
    <cellStyle name="计算 2 2" xfId="1254"/>
    <cellStyle name="计算 2 2 2" xfId="1255"/>
    <cellStyle name="计算 3" xfId="1256"/>
    <cellStyle name="计算 4" xfId="1257"/>
    <cellStyle name="检查单元格 2 2" xfId="1258"/>
    <cellStyle name="解释性文本 2" xfId="1259"/>
    <cellStyle name="解释性文本 2 2" xfId="1260"/>
    <cellStyle name="解释性文本 3" xfId="1261"/>
    <cellStyle name="警告文本 2 2" xfId="1262"/>
    <cellStyle name="警告文本 3" xfId="1263"/>
    <cellStyle name="链接单元格 2" xfId="1264"/>
    <cellStyle name="链接单元格 2 2 2" xfId="1265"/>
    <cellStyle name="链接单元格 3" xfId="1266"/>
    <cellStyle name="链接单元格 4" xfId="1267"/>
    <cellStyle name="千位分隔 2 10" xfId="1268"/>
    <cellStyle name="千位分隔 2 11" xfId="1269"/>
    <cellStyle name="千位分隔 2 12" xfId="1270"/>
    <cellStyle name="千位分隔 2 2 11" xfId="1271"/>
    <cellStyle name="千位分隔 2 2 2 10" xfId="1272"/>
    <cellStyle name="千位分隔 2 2 2 2 2" xfId="1273"/>
    <cellStyle name="千位分隔 2 2 3 2" xfId="1274"/>
    <cellStyle name="千位分隔 2 2 4" xfId="1275"/>
    <cellStyle name="千位分隔 2 2 6" xfId="1276"/>
    <cellStyle name="千位分隔 2 2 7" xfId="1277"/>
    <cellStyle name="千位分隔 2 3 3" xfId="1278"/>
    <cellStyle name="千位分隔 2 3 4" xfId="1279"/>
    <cellStyle name="千位分隔 2 3 5" xfId="1280"/>
    <cellStyle name="千位分隔 2 3 6" xfId="1281"/>
    <cellStyle name="千位分隔 2 3 7" xfId="1282"/>
    <cellStyle name="千位分隔 2 4 2" xfId="1283"/>
    <cellStyle name="千位分隔 2 5 2" xfId="1284"/>
    <cellStyle name="千位分隔 3 10" xfId="1285"/>
    <cellStyle name="千位分隔 3 11" xfId="1286"/>
    <cellStyle name="千位分隔 3 3 2" xfId="1287"/>
    <cellStyle name="千位分隔 3 4" xfId="1288"/>
    <cellStyle name="千位分隔 3 4 2" xfId="1289"/>
    <cellStyle name="千位分隔 3 5" xfId="1290"/>
    <cellStyle name="千位分隔 3 6" xfId="1291"/>
    <cellStyle name="千位分隔 3 7" xfId="1292"/>
    <cellStyle name="千位分隔 4 10" xfId="1293"/>
    <cellStyle name="千位分隔 4 2 2" xfId="1294"/>
    <cellStyle name="千位分隔 4 3" xfId="1295"/>
    <cellStyle name="千位分隔 4 4" xfId="1296"/>
    <cellStyle name="千位分隔 4 5" xfId="1297"/>
    <cellStyle name="千位分隔 4 6" xfId="1298"/>
    <cellStyle name="千位分隔 4 7" xfId="1299"/>
    <cellStyle name="强调文字颜色 1 2 2" xfId="1300"/>
    <cellStyle name="强调文字颜色 6 2 2 2" xfId="1301"/>
    <cellStyle name="强调文字颜色 1 3" xfId="1302"/>
    <cellStyle name="强调文字颜色 1 4" xfId="1303"/>
    <cellStyle name="强调文字颜色 2 2" xfId="1304"/>
    <cellStyle name="强调文字颜色 2 2 2" xfId="1305"/>
    <cellStyle name="强调文字颜色 2 3" xfId="1306"/>
    <cellStyle name="强调文字颜色 2 4" xfId="1307"/>
    <cellStyle name="强调文字颜色 3 2" xfId="1308"/>
    <cellStyle name="强调文字颜色 3 2 2 2" xfId="1309"/>
    <cellStyle name="强调文字颜色 5 2 2" xfId="1310"/>
    <cellStyle name="强调文字颜色 5 2 2 2" xfId="1311"/>
    <cellStyle name="强调文字颜色 5 3" xfId="1312"/>
    <cellStyle name="强调文字颜色 5 4" xfId="1313"/>
    <cellStyle name="强调文字颜色 6 2 2" xfId="1314"/>
    <cellStyle name="强调文字颜色 6 3" xfId="1315"/>
    <cellStyle name="强调文字颜色 6 4" xfId="1316"/>
    <cellStyle name="适中 3" xfId="1317"/>
    <cellStyle name="输出 2 2" xfId="1318"/>
    <cellStyle name="注释 2 2" xfId="131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5"/>
  <sheetViews>
    <sheetView tabSelected="1" workbookViewId="0">
      <selection activeCell="R13" sqref="A1:R13"/>
    </sheetView>
  </sheetViews>
  <sheetFormatPr defaultColWidth="9" defaultRowHeight="13.5"/>
  <cols>
    <col min="1" max="1" width="4.375" style="2" customWidth="1"/>
    <col min="2" max="2" width="10.25" style="2" customWidth="1"/>
    <col min="3" max="3" width="6.375" style="2" customWidth="1"/>
    <col min="4" max="4" width="18.75" style="2" customWidth="1"/>
    <col min="5" max="5" width="8.75" style="2" customWidth="1"/>
    <col min="6" max="6" width="9.375" style="2" customWidth="1"/>
    <col min="7" max="7" width="8.625" style="2" customWidth="1"/>
    <col min="8" max="8" width="8.5" style="5" customWidth="1"/>
    <col min="9" max="9" width="8.375" style="5" customWidth="1"/>
    <col min="10" max="10" width="8.75" style="5" customWidth="1"/>
    <col min="11" max="11" width="9.375" style="5" customWidth="1"/>
    <col min="12" max="12" width="9.25" style="5" customWidth="1"/>
    <col min="13" max="13" width="8.875" style="5" customWidth="1"/>
    <col min="14" max="14" width="7.625" style="5" customWidth="1"/>
    <col min="15" max="15" width="8.25" style="5" customWidth="1"/>
    <col min="16" max="16" width="8.5" style="5" customWidth="1"/>
    <col min="17" max="17" width="8.375" style="5" customWidth="1"/>
    <col min="18" max="18" width="9.375" style="5" customWidth="1"/>
    <col min="19" max="20" width="9" style="2" hidden="1" customWidth="1"/>
    <col min="21" max="16384" width="9" style="2"/>
  </cols>
  <sheetData>
    <row r="1" ht="93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1" customFormat="1" ht="51" customHeight="1" spans="1:18">
      <c r="A2" s="7" t="s">
        <v>1</v>
      </c>
      <c r="B2" s="8"/>
      <c r="C2" s="9"/>
      <c r="D2" s="9"/>
      <c r="E2" s="9"/>
      <c r="F2" s="10"/>
      <c r="G2" s="10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="2" customFormat="1" ht="52" customHeight="1" spans="1:18">
      <c r="A3" s="12" t="s">
        <v>2</v>
      </c>
      <c r="B3" s="13" t="s">
        <v>3</v>
      </c>
      <c r="C3" s="12" t="s">
        <v>4</v>
      </c>
      <c r="D3" s="14" t="s">
        <v>5</v>
      </c>
      <c r="E3" s="14" t="s">
        <v>6</v>
      </c>
      <c r="F3" s="15" t="s">
        <v>7</v>
      </c>
      <c r="G3" s="15" t="s">
        <v>8</v>
      </c>
      <c r="H3" s="16" t="s">
        <v>9</v>
      </c>
      <c r="I3" s="15"/>
      <c r="J3" s="15"/>
      <c r="K3" s="15"/>
      <c r="L3" s="15"/>
      <c r="M3" s="15" t="s">
        <v>10</v>
      </c>
      <c r="N3" s="15"/>
      <c r="O3" s="15"/>
      <c r="P3" s="15"/>
      <c r="Q3" s="15"/>
      <c r="R3" s="15" t="s">
        <v>11</v>
      </c>
    </row>
    <row r="4" s="2" customFormat="1" ht="62" customHeight="1" spans="1:20">
      <c r="A4" s="17"/>
      <c r="B4" s="18"/>
      <c r="C4" s="17"/>
      <c r="D4" s="19"/>
      <c r="E4" s="19"/>
      <c r="F4" s="15"/>
      <c r="G4" s="15"/>
      <c r="H4" s="16" t="s">
        <v>12</v>
      </c>
      <c r="I4" s="15" t="s">
        <v>13</v>
      </c>
      <c r="J4" s="15" t="s">
        <v>14</v>
      </c>
      <c r="K4" s="15" t="s">
        <v>13</v>
      </c>
      <c r="L4" s="15" t="s">
        <v>15</v>
      </c>
      <c r="M4" s="15" t="s">
        <v>12</v>
      </c>
      <c r="N4" s="15" t="s">
        <v>16</v>
      </c>
      <c r="O4" s="15" t="s">
        <v>14</v>
      </c>
      <c r="P4" s="15" t="s">
        <v>16</v>
      </c>
      <c r="Q4" s="15" t="s">
        <v>15</v>
      </c>
      <c r="R4" s="15"/>
      <c r="S4" s="2" t="s">
        <v>17</v>
      </c>
      <c r="T4" s="2" t="s">
        <v>18</v>
      </c>
    </row>
    <row r="5" s="3" customFormat="1" ht="35" customHeight="1" spans="1:20">
      <c r="A5" s="20">
        <v>1</v>
      </c>
      <c r="B5" s="20" t="s">
        <v>19</v>
      </c>
      <c r="C5" s="20" t="s">
        <v>20</v>
      </c>
      <c r="D5" s="24" t="s">
        <v>21</v>
      </c>
      <c r="E5" s="20" t="s">
        <v>22</v>
      </c>
      <c r="F5" s="21">
        <v>7237.72</v>
      </c>
      <c r="G5" s="21">
        <v>316.65</v>
      </c>
      <c r="H5" s="22">
        <v>5955.25</v>
      </c>
      <c r="I5" s="22">
        <f t="shared" ref="I5:I11" si="0">446.64*2</f>
        <v>893.28</v>
      </c>
      <c r="J5" s="22">
        <v>5955.25</v>
      </c>
      <c r="K5" s="22">
        <f t="shared" ref="K5:K11" si="1">446.64*9</f>
        <v>4019.76</v>
      </c>
      <c r="L5" s="15">
        <f>I5+K5</f>
        <v>4913.04</v>
      </c>
      <c r="M5" s="15">
        <v>3920.55</v>
      </c>
      <c r="N5" s="15">
        <f t="shared" ref="N5:N11" si="2">M5*0.006*2</f>
        <v>47.0466</v>
      </c>
      <c r="O5" s="15">
        <v>4154.96</v>
      </c>
      <c r="P5" s="15">
        <f t="shared" ref="P5:P11" si="3">O5*0.006*9</f>
        <v>224.36784</v>
      </c>
      <c r="Q5" s="15">
        <v>271.41</v>
      </c>
      <c r="R5" s="15">
        <f>F5+G5+L5+Q5</f>
        <v>12738.82</v>
      </c>
      <c r="T5" s="3" t="s">
        <v>23</v>
      </c>
    </row>
    <row r="6" s="3" customFormat="1" ht="35" customHeight="1" spans="1:20">
      <c r="A6" s="20">
        <v>2</v>
      </c>
      <c r="B6" s="20" t="s">
        <v>19</v>
      </c>
      <c r="C6" s="20" t="s">
        <v>24</v>
      </c>
      <c r="D6" s="24" t="s">
        <v>25</v>
      </c>
      <c r="E6" s="20" t="s">
        <v>22</v>
      </c>
      <c r="F6" s="21">
        <v>7242.44</v>
      </c>
      <c r="G6" s="21">
        <v>316.86</v>
      </c>
      <c r="H6" s="22">
        <v>5955.25</v>
      </c>
      <c r="I6" s="22">
        <f t="shared" si="0"/>
        <v>893.28</v>
      </c>
      <c r="J6" s="22">
        <v>5955.25</v>
      </c>
      <c r="K6" s="22">
        <f t="shared" si="1"/>
        <v>4019.76</v>
      </c>
      <c r="L6" s="15">
        <f t="shared" ref="L6:L12" si="4">I6+K6</f>
        <v>4913.04</v>
      </c>
      <c r="M6" s="15">
        <v>3920.55</v>
      </c>
      <c r="N6" s="15">
        <f t="shared" si="2"/>
        <v>47.0466</v>
      </c>
      <c r="O6" s="15">
        <v>4158.24</v>
      </c>
      <c r="P6" s="15">
        <f t="shared" si="3"/>
        <v>224.54496</v>
      </c>
      <c r="Q6" s="15">
        <v>271.59</v>
      </c>
      <c r="R6" s="15">
        <f t="shared" ref="R6:R12" si="5">F6+G6+L6+Q6</f>
        <v>12743.93</v>
      </c>
      <c r="T6" s="3" t="s">
        <v>26</v>
      </c>
    </row>
    <row r="7" s="3" customFormat="1" ht="35" customHeight="1" spans="1:20">
      <c r="A7" s="20">
        <v>3</v>
      </c>
      <c r="B7" s="20" t="s">
        <v>19</v>
      </c>
      <c r="C7" s="20" t="s">
        <v>27</v>
      </c>
      <c r="D7" s="20" t="s">
        <v>28</v>
      </c>
      <c r="E7" s="20" t="s">
        <v>22</v>
      </c>
      <c r="F7" s="21">
        <v>8367.17</v>
      </c>
      <c r="G7" s="21">
        <v>366.06</v>
      </c>
      <c r="H7" s="22">
        <v>5955.25</v>
      </c>
      <c r="I7" s="22">
        <f t="shared" si="0"/>
        <v>893.28</v>
      </c>
      <c r="J7" s="22">
        <v>5955.25</v>
      </c>
      <c r="K7" s="22">
        <f t="shared" si="1"/>
        <v>4019.76</v>
      </c>
      <c r="L7" s="15">
        <f t="shared" si="4"/>
        <v>4913.04</v>
      </c>
      <c r="M7" s="15">
        <v>3920.55</v>
      </c>
      <c r="N7" s="15">
        <f t="shared" si="2"/>
        <v>47.0466</v>
      </c>
      <c r="O7" s="15">
        <v>4939.3</v>
      </c>
      <c r="P7" s="15">
        <f t="shared" si="3"/>
        <v>266.7222</v>
      </c>
      <c r="Q7" s="15">
        <v>313.77</v>
      </c>
      <c r="R7" s="15">
        <f t="shared" si="5"/>
        <v>13960.04</v>
      </c>
      <c r="T7" s="3" t="s">
        <v>23</v>
      </c>
    </row>
    <row r="8" s="3" customFormat="1" ht="35" customHeight="1" spans="1:24">
      <c r="A8" s="20">
        <v>4</v>
      </c>
      <c r="B8" s="20" t="s">
        <v>19</v>
      </c>
      <c r="C8" s="20" t="s">
        <v>29</v>
      </c>
      <c r="D8" s="24" t="s">
        <v>30</v>
      </c>
      <c r="E8" s="20" t="s">
        <v>22</v>
      </c>
      <c r="F8" s="21">
        <v>8191.49</v>
      </c>
      <c r="G8" s="21">
        <v>358.38</v>
      </c>
      <c r="H8" s="22">
        <v>5955.25</v>
      </c>
      <c r="I8" s="22">
        <f t="shared" si="0"/>
        <v>893.28</v>
      </c>
      <c r="J8" s="22">
        <v>5955.25</v>
      </c>
      <c r="K8" s="22">
        <f t="shared" si="1"/>
        <v>4019.76</v>
      </c>
      <c r="L8" s="15">
        <f t="shared" si="4"/>
        <v>4913.04</v>
      </c>
      <c r="M8" s="15">
        <v>4666</v>
      </c>
      <c r="N8" s="15">
        <f t="shared" si="2"/>
        <v>55.992</v>
      </c>
      <c r="O8" s="15">
        <v>4651.64</v>
      </c>
      <c r="P8" s="15">
        <f t="shared" si="3"/>
        <v>251.18856</v>
      </c>
      <c r="Q8" s="15">
        <v>307.18</v>
      </c>
      <c r="R8" s="15">
        <f t="shared" si="5"/>
        <v>13770.09</v>
      </c>
      <c r="T8" s="3" t="s">
        <v>31</v>
      </c>
      <c r="X8" s="3" t="s">
        <v>32</v>
      </c>
    </row>
    <row r="9" s="3" customFormat="1" ht="35" customHeight="1" spans="1:20">
      <c r="A9" s="20">
        <v>5</v>
      </c>
      <c r="B9" s="20" t="s">
        <v>19</v>
      </c>
      <c r="C9" s="20" t="s">
        <v>33</v>
      </c>
      <c r="D9" s="24" t="s">
        <v>34</v>
      </c>
      <c r="E9" s="20" t="s">
        <v>22</v>
      </c>
      <c r="F9" s="21">
        <v>9013.46</v>
      </c>
      <c r="G9" s="21">
        <v>394.34</v>
      </c>
      <c r="H9" s="22">
        <v>5955.25</v>
      </c>
      <c r="I9" s="22">
        <f t="shared" si="0"/>
        <v>893.28</v>
      </c>
      <c r="J9" s="22">
        <v>5955.25</v>
      </c>
      <c r="K9" s="22">
        <f t="shared" si="1"/>
        <v>4019.76</v>
      </c>
      <c r="L9" s="15">
        <f t="shared" si="4"/>
        <v>4913.04</v>
      </c>
      <c r="M9" s="23">
        <v>4333.98</v>
      </c>
      <c r="N9" s="15">
        <f t="shared" si="2"/>
        <v>52.00776</v>
      </c>
      <c r="O9" s="23">
        <v>5296.24</v>
      </c>
      <c r="P9" s="15">
        <f t="shared" si="3"/>
        <v>285.99696</v>
      </c>
      <c r="Q9" s="15">
        <v>338</v>
      </c>
      <c r="R9" s="15">
        <f t="shared" si="5"/>
        <v>14658.84</v>
      </c>
      <c r="T9" s="3" t="s">
        <v>23</v>
      </c>
    </row>
    <row r="10" s="3" customFormat="1" ht="35" customHeight="1" spans="1:20">
      <c r="A10" s="20">
        <v>6</v>
      </c>
      <c r="B10" s="20" t="s">
        <v>19</v>
      </c>
      <c r="C10" s="20" t="s">
        <v>35</v>
      </c>
      <c r="D10" s="24" t="s">
        <v>36</v>
      </c>
      <c r="E10" s="20" t="s">
        <v>22</v>
      </c>
      <c r="F10" s="21">
        <v>9400.3</v>
      </c>
      <c r="G10" s="21">
        <v>411.26</v>
      </c>
      <c r="H10" s="22">
        <v>5955.25</v>
      </c>
      <c r="I10" s="22">
        <f t="shared" si="0"/>
        <v>893.28</v>
      </c>
      <c r="J10" s="22">
        <v>5955.25</v>
      </c>
      <c r="K10" s="22">
        <f t="shared" si="1"/>
        <v>4019.76</v>
      </c>
      <c r="L10" s="15">
        <f t="shared" si="4"/>
        <v>4913.04</v>
      </c>
      <c r="M10" s="23">
        <v>4235.55</v>
      </c>
      <c r="N10" s="15">
        <f t="shared" si="2"/>
        <v>50.8266</v>
      </c>
      <c r="O10" s="23">
        <v>5586.75</v>
      </c>
      <c r="P10" s="15">
        <f t="shared" si="3"/>
        <v>301.6845</v>
      </c>
      <c r="Q10" s="15">
        <v>352.51</v>
      </c>
      <c r="R10" s="15">
        <f t="shared" si="5"/>
        <v>15077.11</v>
      </c>
      <c r="T10" s="3" t="s">
        <v>37</v>
      </c>
    </row>
    <row r="11" s="3" customFormat="1" ht="35" customHeight="1" spans="1:20">
      <c r="A11" s="20">
        <v>7</v>
      </c>
      <c r="B11" s="20" t="s">
        <v>19</v>
      </c>
      <c r="C11" s="20" t="s">
        <v>38</v>
      </c>
      <c r="D11" s="24" t="s">
        <v>39</v>
      </c>
      <c r="E11" s="20" t="s">
        <v>22</v>
      </c>
      <c r="F11" s="21">
        <v>7237.26</v>
      </c>
      <c r="G11" s="21">
        <v>316.63</v>
      </c>
      <c r="H11" s="22">
        <v>5955.25</v>
      </c>
      <c r="I11" s="22">
        <f t="shared" si="0"/>
        <v>893.28</v>
      </c>
      <c r="J11" s="22">
        <v>5955.25</v>
      </c>
      <c r="K11" s="22">
        <f t="shared" si="1"/>
        <v>4019.76</v>
      </c>
      <c r="L11" s="15">
        <f t="shared" si="4"/>
        <v>4913.04</v>
      </c>
      <c r="M11" s="23">
        <v>3920.55</v>
      </c>
      <c r="N11" s="15">
        <f t="shared" si="2"/>
        <v>47.0466</v>
      </c>
      <c r="O11" s="23">
        <v>4154.64</v>
      </c>
      <c r="P11" s="15">
        <f t="shared" si="3"/>
        <v>224.35056</v>
      </c>
      <c r="Q11" s="15">
        <v>271.4</v>
      </c>
      <c r="R11" s="15">
        <f t="shared" si="5"/>
        <v>12738.33</v>
      </c>
      <c r="T11" s="3" t="s">
        <v>40</v>
      </c>
    </row>
    <row r="12" s="3" customFormat="1" ht="35" customHeight="1" spans="1:20">
      <c r="A12" s="20">
        <v>8</v>
      </c>
      <c r="B12" s="20" t="s">
        <v>19</v>
      </c>
      <c r="C12" s="20" t="s">
        <v>41</v>
      </c>
      <c r="D12" s="24" t="s">
        <v>42</v>
      </c>
      <c r="E12" s="20" t="s">
        <v>43</v>
      </c>
      <c r="F12" s="21">
        <v>1923.36</v>
      </c>
      <c r="G12" s="21">
        <v>84.15</v>
      </c>
      <c r="H12" s="23"/>
      <c r="I12" s="23"/>
      <c r="J12" s="22">
        <v>5955.25</v>
      </c>
      <c r="K12" s="22">
        <f>446.64*3</f>
        <v>1339.92</v>
      </c>
      <c r="L12" s="15">
        <f t="shared" si="4"/>
        <v>1339.92</v>
      </c>
      <c r="M12" s="23"/>
      <c r="N12" s="23"/>
      <c r="O12" s="23">
        <v>4007</v>
      </c>
      <c r="P12" s="23">
        <f>O12*0.006*3</f>
        <v>72.126</v>
      </c>
      <c r="Q12" s="15">
        <v>72.13</v>
      </c>
      <c r="R12" s="15">
        <f t="shared" si="5"/>
        <v>3419.56</v>
      </c>
      <c r="T12" s="3" t="s">
        <v>44</v>
      </c>
    </row>
    <row r="13" s="2" customFormat="1" ht="35" customHeight="1" spans="1:18">
      <c r="A13" s="20"/>
      <c r="B13" s="20" t="s">
        <v>15</v>
      </c>
      <c r="C13" s="20"/>
      <c r="D13" s="20"/>
      <c r="E13" s="20"/>
      <c r="F13" s="21">
        <f t="shared" ref="F13:I13" si="6">SUM(F5:F12)</f>
        <v>58613.2</v>
      </c>
      <c r="G13" s="21">
        <f t="shared" si="6"/>
        <v>2564.33</v>
      </c>
      <c r="H13" s="23"/>
      <c r="I13" s="23">
        <f t="shared" si="6"/>
        <v>6252.96</v>
      </c>
      <c r="J13" s="23"/>
      <c r="K13" s="23">
        <f t="shared" ref="K13:N13" si="7">SUM(K5:K12)</f>
        <v>29478.24</v>
      </c>
      <c r="L13" s="23">
        <f t="shared" si="7"/>
        <v>35731.2</v>
      </c>
      <c r="M13" s="23"/>
      <c r="N13" s="23">
        <f t="shared" si="7"/>
        <v>347.01276</v>
      </c>
      <c r="O13" s="23"/>
      <c r="P13" s="23">
        <f>SUM(P5:P12)</f>
        <v>1850.98158</v>
      </c>
      <c r="Q13" s="23">
        <f>SUM(Q5:Q12)</f>
        <v>2197.99</v>
      </c>
      <c r="R13" s="23">
        <f>SUM(R5:R12)</f>
        <v>99106.72</v>
      </c>
    </row>
    <row r="15" s="4" customFormat="1" ht="19" customHeight="1" spans="1:1">
      <c r="A15" s="4" t="s">
        <v>45</v>
      </c>
    </row>
    <row r="16" ht="30" customHeight="1"/>
    <row r="24" hidden="1"/>
    <row r="25" hidden="1"/>
    <row r="26" hidden="1" spans="8:10">
      <c r="H26" s="5">
        <v>316.86</v>
      </c>
      <c r="I26" s="5">
        <v>4913.04</v>
      </c>
      <c r="J26" s="5">
        <v>271.59</v>
      </c>
    </row>
    <row r="27" hidden="1" spans="8:10">
      <c r="H27" s="5">
        <v>316.65</v>
      </c>
      <c r="I27" s="5">
        <v>4913.04</v>
      </c>
      <c r="J27" s="5">
        <v>271.41</v>
      </c>
    </row>
    <row r="28" hidden="1" spans="8:10">
      <c r="H28" s="5">
        <v>358.38</v>
      </c>
      <c r="I28" s="5">
        <v>4913.04</v>
      </c>
      <c r="J28" s="5">
        <v>307.18</v>
      </c>
    </row>
    <row r="29" hidden="1" spans="8:10">
      <c r="H29" s="5">
        <v>366.06</v>
      </c>
      <c r="I29" s="5">
        <v>4913.04</v>
      </c>
      <c r="J29" s="5">
        <v>313.77</v>
      </c>
    </row>
    <row r="30" hidden="1" spans="8:10">
      <c r="H30" s="5">
        <v>316.63</v>
      </c>
      <c r="I30" s="5">
        <v>4913.04</v>
      </c>
      <c r="J30" s="5">
        <v>271.4</v>
      </c>
    </row>
    <row r="31" hidden="1" spans="8:10">
      <c r="H31" s="5">
        <v>84.15</v>
      </c>
      <c r="I31" s="5">
        <v>1339.92</v>
      </c>
      <c r="J31" s="5">
        <v>72.13</v>
      </c>
    </row>
    <row r="32" hidden="1" spans="8:10">
      <c r="H32" s="5">
        <v>394.34</v>
      </c>
      <c r="I32" s="5">
        <v>4913.04</v>
      </c>
      <c r="J32" s="5">
        <v>337</v>
      </c>
    </row>
    <row r="33" hidden="1" spans="8:10">
      <c r="H33" s="5">
        <v>411.26</v>
      </c>
      <c r="I33" s="5">
        <v>4913.04</v>
      </c>
      <c r="J33" s="5">
        <v>352.51</v>
      </c>
    </row>
    <row r="34" hidden="1"/>
    <row r="35" hidden="1"/>
  </sheetData>
  <mergeCells count="13">
    <mergeCell ref="A1:R1"/>
    <mergeCell ref="A2:R2"/>
    <mergeCell ref="H3:L3"/>
    <mergeCell ref="M3:Q3"/>
    <mergeCell ref="A15:R15"/>
    <mergeCell ref="A3:A4"/>
    <mergeCell ref="B3:B4"/>
    <mergeCell ref="C3:C4"/>
    <mergeCell ref="D3:D4"/>
    <mergeCell ref="E3:E4"/>
    <mergeCell ref="F3:F4"/>
    <mergeCell ref="G3:G4"/>
    <mergeCell ref="R3:R4"/>
  </mergeCells>
  <pageMargins left="0.118055555555556" right="0.0388888888888889" top="0.75" bottom="0.75" header="0.3" footer="0.3"/>
  <pageSetup paperSize="9" scale="67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2021-03-01T02:44:00Z</dcterms:created>
  <cp:lastPrinted>2021-03-09T03:50:00Z</cp:lastPrinted>
  <dcterms:modified xsi:type="dcterms:W3CDTF">2025-10-24T08:44:24Z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9EC4FD15D80B4A5AB8F2E937B901251E_13</vt:lpwstr>
  </property>
  <property fmtid="{D5CDD505-2E9C-101B-9397-08002B2CF9AE}" pid="3" name="KSOProductBuildVer">
    <vt:lpwstr>2052-10.1.0.7224</vt:lpwstr>
  </property>
  <property fmtid="{D5CDD505-2E9C-101B-9397-08002B2CF9AE}" pid="4" name="KSOReadingLayout">
    <vt:bool>true</vt:bool>
  </property>
</Properties>
</file>