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<sst xmlns="http://schemas.openxmlformats.org/spreadsheetml/2006/main" count="646" uniqueCount="333">
  <si>
    <t>无极县2024年原农村农机员、农技员、兽医养老补助资金发放信息表（202508）</t>
  </si>
  <si>
    <t>主管部门：无极县农业农村局       发放时间：2025年8月            监督电话：85571141</t>
  </si>
  <si>
    <t>序号</t>
  </si>
  <si>
    <t>姓名</t>
  </si>
  <si>
    <t>乡（镇）村</t>
  </si>
  <si>
    <t>服务年限</t>
  </si>
  <si>
    <t>发放金额</t>
  </si>
  <si>
    <t>三员类别</t>
  </si>
  <si>
    <t>赵峰杰</t>
  </si>
  <si>
    <t>农技员</t>
  </si>
  <si>
    <t>王同珍</t>
  </si>
  <si>
    <t>齐国强</t>
  </si>
  <si>
    <t>韩造法</t>
  </si>
  <si>
    <t>张兵杰</t>
  </si>
  <si>
    <t>朱分队</t>
  </si>
  <si>
    <t>吕中店</t>
  </si>
  <si>
    <t>耿建拴</t>
  </si>
  <si>
    <t>耿混斗</t>
  </si>
  <si>
    <t>司从肖</t>
  </si>
  <si>
    <t>张月花</t>
  </si>
  <si>
    <t>张东印</t>
  </si>
  <si>
    <t>张双进</t>
  </si>
  <si>
    <t>陈小泽</t>
  </si>
  <si>
    <t>孟记分</t>
  </si>
  <si>
    <t>农技员+兽医</t>
  </si>
  <si>
    <t>马振平</t>
  </si>
  <si>
    <t>杨中良</t>
  </si>
  <si>
    <t>潘彦明</t>
  </si>
  <si>
    <t>李进喜</t>
  </si>
  <si>
    <t>张国花</t>
  </si>
  <si>
    <t>张占才</t>
  </si>
  <si>
    <t>曹振良</t>
  </si>
  <si>
    <t>李新挪</t>
  </si>
  <si>
    <t>李彦国</t>
  </si>
  <si>
    <t>石平锁</t>
  </si>
  <si>
    <t>刘四贝</t>
  </si>
  <si>
    <t>绳领月</t>
  </si>
  <si>
    <t>李双才</t>
  </si>
  <si>
    <t>张民印</t>
  </si>
  <si>
    <t>张江海</t>
  </si>
  <si>
    <t>李庆奇</t>
  </si>
  <si>
    <t>刘岳轻</t>
  </si>
  <si>
    <t>张趁叶</t>
  </si>
  <si>
    <t>农机员</t>
  </si>
  <si>
    <t>杨全兴</t>
  </si>
  <si>
    <t>张丙雪</t>
  </si>
  <si>
    <t>杨立华</t>
  </si>
  <si>
    <t>刘根友</t>
  </si>
  <si>
    <t>王银庆</t>
  </si>
  <si>
    <t>刘破魁</t>
  </si>
  <si>
    <t>位恒元</t>
  </si>
  <si>
    <t>王五辈</t>
  </si>
  <si>
    <t>杨贵明</t>
  </si>
  <si>
    <t>魏胜辰</t>
  </si>
  <si>
    <t>钱小贝</t>
  </si>
  <si>
    <t>刘国珍</t>
  </si>
  <si>
    <t>杨成章</t>
  </si>
  <si>
    <t>李中瑞</t>
  </si>
  <si>
    <t>王军海</t>
  </si>
  <si>
    <t>张银同</t>
  </si>
  <si>
    <t>刘进良</t>
  </si>
  <si>
    <t>张全振</t>
  </si>
  <si>
    <t>刘大训</t>
  </si>
  <si>
    <t>张彦民</t>
  </si>
  <si>
    <t>闫战国</t>
  </si>
  <si>
    <t>闫大娃</t>
  </si>
  <si>
    <t>赵可拉</t>
  </si>
  <si>
    <t>张双海</t>
  </si>
  <si>
    <t>徐立法</t>
  </si>
  <si>
    <t>莫清国</t>
  </si>
  <si>
    <t>董平生</t>
  </si>
  <si>
    <t>岳义恒</t>
  </si>
  <si>
    <t>曹平分</t>
  </si>
  <si>
    <t>周苟苟</t>
  </si>
  <si>
    <t>石同国</t>
  </si>
  <si>
    <t>白国合</t>
  </si>
  <si>
    <t>岳会群</t>
  </si>
  <si>
    <t>张中义</t>
  </si>
  <si>
    <t>田中山</t>
  </si>
  <si>
    <t>郄小彦</t>
  </si>
  <si>
    <t>翟国杰</t>
  </si>
  <si>
    <t>杨保元</t>
  </si>
  <si>
    <t>李根虎</t>
  </si>
  <si>
    <t>于庆友</t>
  </si>
  <si>
    <t>高兰锁</t>
  </si>
  <si>
    <t>魏中彦</t>
  </si>
  <si>
    <t>刘增田</t>
  </si>
  <si>
    <t>李庆元</t>
  </si>
  <si>
    <t>孟贵拴</t>
  </si>
  <si>
    <t>曹振明</t>
  </si>
  <si>
    <t>赵壮虎</t>
  </si>
  <si>
    <t>安造分</t>
  </si>
  <si>
    <t>苌松林</t>
  </si>
  <si>
    <t>李进海</t>
  </si>
  <si>
    <t>刘月轩</t>
  </si>
  <si>
    <t>刘新国</t>
  </si>
  <si>
    <t>李连喜</t>
  </si>
  <si>
    <t>成增生</t>
  </si>
  <si>
    <t>金满月</t>
  </si>
  <si>
    <t>闫连群</t>
  </si>
  <si>
    <t>苏双良</t>
  </si>
  <si>
    <t>安同彩</t>
  </si>
  <si>
    <t>丁大娟</t>
  </si>
  <si>
    <t>高庆子</t>
  </si>
  <si>
    <t>贾志学</t>
  </si>
  <si>
    <t>安增良</t>
  </si>
  <si>
    <t>白国正</t>
  </si>
  <si>
    <t>尹满圈</t>
  </si>
  <si>
    <t>兰分平</t>
  </si>
  <si>
    <t>俎双健</t>
  </si>
  <si>
    <t>贾计锁</t>
  </si>
  <si>
    <t>王俊虎</t>
  </si>
  <si>
    <t>冯德成</t>
  </si>
  <si>
    <t>任计堂</t>
  </si>
  <si>
    <t>刘东进</t>
  </si>
  <si>
    <t>韩双占</t>
  </si>
  <si>
    <t>张妹增</t>
  </si>
  <si>
    <t>韩印起</t>
  </si>
  <si>
    <t>张秋山</t>
  </si>
  <si>
    <t>魏秋来</t>
  </si>
  <si>
    <t>宋西印</t>
  </si>
  <si>
    <t>赵国欣</t>
  </si>
  <si>
    <t>安分海</t>
  </si>
  <si>
    <t>马月平</t>
  </si>
  <si>
    <t>陈乱营</t>
  </si>
  <si>
    <t>唐苟小</t>
  </si>
  <si>
    <t>崔彦海</t>
  </si>
  <si>
    <t>周锁成</t>
  </si>
  <si>
    <t>蒲拴平</t>
  </si>
  <si>
    <t>张计生</t>
  </si>
  <si>
    <t>谷小三</t>
  </si>
  <si>
    <t>靳青月</t>
  </si>
  <si>
    <t>袁扩兵</t>
  </si>
  <si>
    <t>梁振宅</t>
  </si>
  <si>
    <t>张中学</t>
  </si>
  <si>
    <t>石换成</t>
  </si>
  <si>
    <t>任小三</t>
  </si>
  <si>
    <t>梁丰位</t>
  </si>
  <si>
    <t>张新民</t>
  </si>
  <si>
    <t>耿运才</t>
  </si>
  <si>
    <t>刘锁柱</t>
  </si>
  <si>
    <t>杨礼拴</t>
  </si>
  <si>
    <t>贾小民</t>
  </si>
  <si>
    <t>齐顺江</t>
  </si>
  <si>
    <t>石彦水</t>
  </si>
  <si>
    <t>李保杰</t>
  </si>
  <si>
    <t>马振福</t>
  </si>
  <si>
    <t>范双全</t>
  </si>
  <si>
    <t>赵双锁</t>
  </si>
  <si>
    <t>高小呼</t>
  </si>
  <si>
    <t>吴进斗</t>
  </si>
  <si>
    <t>金路东</t>
  </si>
  <si>
    <t>杨彦海</t>
  </si>
  <si>
    <t>刘小黑</t>
  </si>
  <si>
    <t>郭贵才</t>
  </si>
  <si>
    <t>陈双伍</t>
  </si>
  <si>
    <t>贾新国</t>
  </si>
  <si>
    <t>钱月谦</t>
  </si>
  <si>
    <t>徐狗等</t>
  </si>
  <si>
    <t>苏平安</t>
  </si>
  <si>
    <t>田增义</t>
  </si>
  <si>
    <t>郭兰拴</t>
  </si>
  <si>
    <t>蒲老臭</t>
  </si>
  <si>
    <t>赵志宏</t>
  </si>
  <si>
    <t>周占法</t>
  </si>
  <si>
    <t>曹占虎</t>
  </si>
  <si>
    <t>张多辰</t>
  </si>
  <si>
    <t>万振堂</t>
  </si>
  <si>
    <t>张贞年</t>
  </si>
  <si>
    <t>齐印庄</t>
  </si>
  <si>
    <t>张兵江</t>
  </si>
  <si>
    <t>张进强</t>
  </si>
  <si>
    <t>李振发</t>
  </si>
  <si>
    <t>魏英才</t>
  </si>
  <si>
    <t>高京仁</t>
  </si>
  <si>
    <t>曹黑决</t>
  </si>
  <si>
    <t>甄俊英</t>
  </si>
  <si>
    <t>张小旦</t>
  </si>
  <si>
    <t>张同顺</t>
  </si>
  <si>
    <t>赵增印</t>
  </si>
  <si>
    <t>李俊江</t>
  </si>
  <si>
    <t>甘军贵</t>
  </si>
  <si>
    <t>兰志谦</t>
  </si>
  <si>
    <t>陈连阴</t>
  </si>
  <si>
    <t>苌小坏</t>
  </si>
  <si>
    <t>李全发</t>
  </si>
  <si>
    <t>杨爱国</t>
  </si>
  <si>
    <t>韩中民</t>
  </si>
  <si>
    <t>郎新起</t>
  </si>
  <si>
    <t>石建国</t>
  </si>
  <si>
    <t>闫进群</t>
  </si>
  <si>
    <t>杨小拴</t>
  </si>
  <si>
    <t>张占明</t>
  </si>
  <si>
    <t>安计法</t>
  </si>
  <si>
    <t>司义卢</t>
  </si>
  <si>
    <t>张根麦</t>
  </si>
  <si>
    <t>朱军会</t>
  </si>
  <si>
    <t>闫长申</t>
  </si>
  <si>
    <t>郭国才</t>
  </si>
  <si>
    <t>杨振谦</t>
  </si>
  <si>
    <t>安占文</t>
  </si>
  <si>
    <t>王国强</t>
  </si>
  <si>
    <t>戈兰斗</t>
  </si>
  <si>
    <t>周占军</t>
  </si>
  <si>
    <t>刘青振</t>
  </si>
  <si>
    <t>贾腊九</t>
  </si>
  <si>
    <t>万文俊</t>
  </si>
  <si>
    <t>翟国才</t>
  </si>
  <si>
    <t>刘喜合</t>
  </si>
  <si>
    <t>王青江</t>
  </si>
  <si>
    <t>杨贞礼</t>
  </si>
  <si>
    <t>刘乐法</t>
  </si>
  <si>
    <t>孟振民</t>
  </si>
  <si>
    <t>张瑞合</t>
  </si>
  <si>
    <t>陈京民</t>
  </si>
  <si>
    <t>梁占才</t>
  </si>
  <si>
    <t>马建申</t>
  </si>
  <si>
    <t>周友法</t>
  </si>
  <si>
    <t>魏新法</t>
  </si>
  <si>
    <t>秦换友</t>
  </si>
  <si>
    <t>王增贵</t>
  </si>
  <si>
    <t>张占发</t>
  </si>
  <si>
    <t>张茂法</t>
  </si>
  <si>
    <t>贾破秋</t>
  </si>
  <si>
    <t>刘香社</t>
  </si>
  <si>
    <t>司兵才</t>
  </si>
  <si>
    <t>闫顺年</t>
  </si>
  <si>
    <t>郭造锁</t>
  </si>
  <si>
    <t>安兵群</t>
  </si>
  <si>
    <t>赵春来</t>
  </si>
  <si>
    <t>张文生</t>
  </si>
  <si>
    <t>刘小敏(齐永全妻子)</t>
  </si>
  <si>
    <t>无极镇中合流</t>
  </si>
  <si>
    <t>张明国</t>
  </si>
  <si>
    <t>张江宣</t>
  </si>
  <si>
    <t>袁改芬</t>
  </si>
  <si>
    <t>吕根生</t>
  </si>
  <si>
    <t>郭京里</t>
  </si>
  <si>
    <t>马建兴</t>
  </si>
  <si>
    <t>赵芬联</t>
  </si>
  <si>
    <t>雷振田</t>
  </si>
  <si>
    <t>陈贞申</t>
  </si>
  <si>
    <t>信月国</t>
  </si>
  <si>
    <t>赵香罗</t>
  </si>
  <si>
    <t>刘同练</t>
  </si>
  <si>
    <t>程建芬</t>
  </si>
  <si>
    <t>许中明</t>
  </si>
  <si>
    <t>吕振加</t>
  </si>
  <si>
    <t>张进才</t>
  </si>
  <si>
    <t>高月明</t>
  </si>
  <si>
    <t>侯占民</t>
  </si>
  <si>
    <t>刘同海</t>
  </si>
  <si>
    <t>雷国良</t>
  </si>
  <si>
    <t>徐玉霞</t>
  </si>
  <si>
    <t>靳翠英</t>
  </si>
  <si>
    <t>崔占彪</t>
  </si>
  <si>
    <t>耿同强</t>
  </si>
  <si>
    <t>张同印</t>
  </si>
  <si>
    <t>张庆民</t>
  </si>
  <si>
    <t>李庆锁</t>
  </si>
  <si>
    <t>卢玉海</t>
  </si>
  <si>
    <t>裴录同</t>
  </si>
  <si>
    <t>齐翠贞</t>
  </si>
  <si>
    <t>刘占平</t>
  </si>
  <si>
    <t>司宝分</t>
  </si>
  <si>
    <t>张文正</t>
  </si>
  <si>
    <t>成起才</t>
  </si>
  <si>
    <t>贾军贵</t>
  </si>
  <si>
    <t>甄贞录</t>
  </si>
  <si>
    <t>刘江同</t>
  </si>
  <si>
    <t>陈领民</t>
  </si>
  <si>
    <t>刘建军</t>
  </si>
  <si>
    <t>李红军</t>
  </si>
  <si>
    <t>杨分良</t>
  </si>
  <si>
    <t>肖建军</t>
  </si>
  <si>
    <t>魏贵军</t>
  </si>
  <si>
    <t>刘玉柱</t>
  </si>
  <si>
    <t>丁同星</t>
  </si>
  <si>
    <t>李建强</t>
  </si>
  <si>
    <t>安建彬</t>
  </si>
  <si>
    <t>安拴良</t>
  </si>
  <si>
    <t>李彦军</t>
  </si>
  <si>
    <t>穆志民</t>
  </si>
  <si>
    <t>兽医</t>
  </si>
  <si>
    <t>王正良</t>
  </si>
  <si>
    <t>尹新麦</t>
  </si>
  <si>
    <t>郭翠林</t>
  </si>
  <si>
    <t>高社平</t>
  </si>
  <si>
    <t>许振才</t>
  </si>
  <si>
    <t>戈保花</t>
  </si>
  <si>
    <t>张建刚</t>
  </si>
  <si>
    <t>董聚争</t>
  </si>
  <si>
    <t>李小田</t>
  </si>
  <si>
    <t>刘彦造</t>
  </si>
  <si>
    <t>刘全贞</t>
  </si>
  <si>
    <t>刘素文</t>
  </si>
  <si>
    <t>王全贵</t>
  </si>
  <si>
    <t>周福申</t>
  </si>
  <si>
    <t>席贞群</t>
  </si>
  <si>
    <t>李振宗</t>
  </si>
  <si>
    <t>闫田海</t>
  </si>
  <si>
    <t>闫青山</t>
  </si>
  <si>
    <t>王田俊</t>
  </si>
  <si>
    <t>贾庆永</t>
  </si>
  <si>
    <t>朱锁印</t>
  </si>
  <si>
    <t>王荫堂</t>
  </si>
  <si>
    <t>郝小排</t>
  </si>
  <si>
    <t>谷振海</t>
  </si>
  <si>
    <t>邸山虎</t>
  </si>
  <si>
    <t>李平均</t>
  </si>
  <si>
    <t>李月乔</t>
  </si>
  <si>
    <t>张国中</t>
  </si>
  <si>
    <t>马喜全</t>
  </si>
  <si>
    <t>马国才</t>
  </si>
  <si>
    <t>曹小平</t>
  </si>
  <si>
    <t>任小四</t>
  </si>
  <si>
    <t>任占国</t>
  </si>
  <si>
    <t>刘增奇</t>
  </si>
  <si>
    <t>苌建文</t>
  </si>
  <si>
    <t>刘春年</t>
  </si>
  <si>
    <t>寇位拴</t>
  </si>
  <si>
    <t>张东海</t>
  </si>
  <si>
    <t>刘春增</t>
  </si>
  <si>
    <t>刘中锁</t>
  </si>
  <si>
    <t>张满斗</t>
  </si>
  <si>
    <t>无极镇西中铺村</t>
  </si>
  <si>
    <t>张建文</t>
  </si>
  <si>
    <t>南流乡江仁村</t>
  </si>
  <si>
    <t>基层兽医人员</t>
  </si>
  <si>
    <t>秦立朋</t>
  </si>
  <si>
    <t>东侯坊乡南马村</t>
  </si>
  <si>
    <t>秦占楼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</si>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</sst>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4" fontId="1" fillId="0" borderId="0" xfId="0" applyNumberFormat="1" applyFont="1" applyFill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0" fontId="1" fillId="2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&#21457;&#25918;2024&#24180;081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1">
          <cell r="A1" t="str">
            <v>姓名</v>
          </cell>
          <cell r="B1" t="str">
            <v>所属乡镇</v>
          </cell>
          <cell r="C1" t="str">
            <v>服务年限</v>
          </cell>
          <cell r="D1" t="str">
            <v>发放金额</v>
          </cell>
          <cell r="E1" t="str">
            <v>备注</v>
          </cell>
        </row>
        <row r="2">
          <cell r="A2" t="str">
            <v>赵峰杰</v>
          </cell>
          <cell r="B2" t="str">
            <v>无极镇安城村</v>
          </cell>
          <cell r="C2">
            <v>15</v>
          </cell>
          <cell r="D2">
            <v>3600</v>
          </cell>
          <cell r="E2" t="str">
            <v>农技员</v>
          </cell>
        </row>
        <row r="3">
          <cell r="A3" t="str">
            <v>王同珍</v>
          </cell>
          <cell r="B3" t="str">
            <v>无极镇朱家庄村</v>
          </cell>
          <cell r="C3">
            <v>5</v>
          </cell>
          <cell r="D3">
            <v>1200</v>
          </cell>
          <cell r="E3" t="str">
            <v>农技员</v>
          </cell>
        </row>
        <row r="4">
          <cell r="A4" t="str">
            <v>魏分平</v>
          </cell>
          <cell r="B4" t="str">
            <v>无极镇庄里村</v>
          </cell>
          <cell r="C4">
            <v>12</v>
          </cell>
          <cell r="D4">
            <v>2880</v>
          </cell>
          <cell r="E4" t="str">
            <v>农技员</v>
          </cell>
        </row>
        <row r="5">
          <cell r="A5" t="str">
            <v>齐国强</v>
          </cell>
          <cell r="B5" t="str">
            <v>无极镇营里村</v>
          </cell>
          <cell r="C5">
            <v>13</v>
          </cell>
          <cell r="D5">
            <v>3120</v>
          </cell>
          <cell r="E5" t="str">
            <v>农技员</v>
          </cell>
        </row>
        <row r="6">
          <cell r="A6" t="str">
            <v>韩造法</v>
          </cell>
          <cell r="B6" t="str">
            <v>七汲镇蔡庄村</v>
          </cell>
          <cell r="C6">
            <v>11</v>
          </cell>
          <cell r="D6">
            <v>2640</v>
          </cell>
          <cell r="E6" t="str">
            <v>农技员</v>
          </cell>
        </row>
        <row r="7">
          <cell r="A7" t="str">
            <v>张兵杰</v>
          </cell>
          <cell r="B7" t="str">
            <v>七汲镇王先村</v>
          </cell>
          <cell r="C7">
            <v>15</v>
          </cell>
          <cell r="D7">
            <v>3600</v>
          </cell>
          <cell r="E7" t="str">
            <v>农技员</v>
          </cell>
        </row>
        <row r="8">
          <cell r="A8" t="str">
            <v>朱分队</v>
          </cell>
          <cell r="B8" t="str">
            <v>无极镇柴城村</v>
          </cell>
          <cell r="C8">
            <v>13</v>
          </cell>
          <cell r="D8">
            <v>3120</v>
          </cell>
          <cell r="E8" t="str">
            <v>农技员</v>
          </cell>
        </row>
        <row r="9">
          <cell r="A9" t="str">
            <v>吕中店</v>
          </cell>
          <cell r="B9" t="str">
            <v>张段固镇吕吕村</v>
          </cell>
          <cell r="C9">
            <v>13</v>
          </cell>
          <cell r="D9">
            <v>3120</v>
          </cell>
          <cell r="E9" t="str">
            <v>农技员</v>
          </cell>
        </row>
        <row r="10">
          <cell r="A10" t="str">
            <v>耿建拴</v>
          </cell>
          <cell r="B10" t="str">
            <v>张段固镇北丰村</v>
          </cell>
          <cell r="C10">
            <v>9</v>
          </cell>
          <cell r="D10">
            <v>2160</v>
          </cell>
          <cell r="E10" t="str">
            <v>农技员</v>
          </cell>
        </row>
        <row r="11">
          <cell r="A11" t="str">
            <v>耿混斗</v>
          </cell>
          <cell r="B11" t="str">
            <v>张段固镇北丰村</v>
          </cell>
          <cell r="C11">
            <v>3</v>
          </cell>
          <cell r="D11">
            <v>720</v>
          </cell>
          <cell r="E11" t="str">
            <v>农技员</v>
          </cell>
        </row>
        <row r="12">
          <cell r="A12" t="str">
            <v>司从肖</v>
          </cell>
          <cell r="B12" t="str">
            <v>张段固镇司家庄村</v>
          </cell>
          <cell r="C12">
            <v>3</v>
          </cell>
          <cell r="D12">
            <v>720</v>
          </cell>
          <cell r="E12" t="str">
            <v>农技员</v>
          </cell>
        </row>
        <row r="13">
          <cell r="A13" t="str">
            <v>李胜利</v>
          </cell>
          <cell r="B13" t="str">
            <v>高头乡高一村</v>
          </cell>
          <cell r="C13">
            <v>10</v>
          </cell>
          <cell r="D13">
            <v>1400</v>
          </cell>
          <cell r="E13" t="str">
            <v>农技员</v>
          </cell>
        </row>
        <row r="14">
          <cell r="A14" t="str">
            <v>张月花</v>
          </cell>
          <cell r="B14" t="str">
            <v>郝庄乡黄台村</v>
          </cell>
          <cell r="C14">
            <v>11</v>
          </cell>
          <cell r="D14">
            <v>2640</v>
          </cell>
          <cell r="E14" t="str">
            <v>农技员</v>
          </cell>
        </row>
        <row r="15">
          <cell r="A15" t="str">
            <v>张东印</v>
          </cell>
          <cell r="B15" t="str">
            <v>郝庄乡西郝庄村</v>
          </cell>
          <cell r="C15">
            <v>19</v>
          </cell>
          <cell r="D15">
            <v>4560</v>
          </cell>
          <cell r="E15" t="str">
            <v>农技员</v>
          </cell>
        </row>
        <row r="16">
          <cell r="A16" t="str">
            <v>张双进</v>
          </cell>
          <cell r="B16" t="str">
            <v>郝庄乡东郝庄村</v>
          </cell>
          <cell r="C16">
            <v>9</v>
          </cell>
          <cell r="D16">
            <v>2160</v>
          </cell>
          <cell r="E16" t="str">
            <v>农技员</v>
          </cell>
        </row>
        <row r="17">
          <cell r="A17" t="str">
            <v>张金稳</v>
          </cell>
          <cell r="B17" t="str">
            <v>郝庄乡东中郝庄村</v>
          </cell>
          <cell r="C17">
            <v>9</v>
          </cell>
          <cell r="D17">
            <v>360</v>
          </cell>
          <cell r="E17" t="str">
            <v>农技员</v>
          </cell>
        </row>
        <row r="18">
          <cell r="A18" t="str">
            <v>陈小泽</v>
          </cell>
          <cell r="B18" t="str">
            <v>里城道乡北里尚村</v>
          </cell>
          <cell r="C18">
            <v>15</v>
          </cell>
          <cell r="D18">
            <v>3600</v>
          </cell>
          <cell r="E18" t="str">
            <v>农技员</v>
          </cell>
        </row>
        <row r="19">
          <cell r="A19" t="str">
            <v>孟记分</v>
          </cell>
          <cell r="B19" t="str">
            <v>郭庄镇前北焦村</v>
          </cell>
          <cell r="C19">
            <v>12</v>
          </cell>
          <cell r="D19">
            <v>4800</v>
          </cell>
          <cell r="E19" t="str">
            <v>农技员+兽医</v>
          </cell>
        </row>
        <row r="20">
          <cell r="A20" t="str">
            <v>马振平</v>
          </cell>
          <cell r="B20" t="str">
            <v>南流乡西南流村</v>
          </cell>
          <cell r="C20">
            <v>8</v>
          </cell>
          <cell r="D20">
            <v>1920</v>
          </cell>
          <cell r="E20" t="str">
            <v>农技员</v>
          </cell>
        </row>
        <row r="21">
          <cell r="A21" t="str">
            <v>杨中良</v>
          </cell>
          <cell r="B21" t="str">
            <v>东侯坊乡东朱村</v>
          </cell>
          <cell r="C21">
            <v>8</v>
          </cell>
          <cell r="D21">
            <v>1920</v>
          </cell>
          <cell r="E21" t="str">
            <v>农技员</v>
          </cell>
        </row>
        <row r="22">
          <cell r="A22" t="str">
            <v>杨振国</v>
          </cell>
          <cell r="B22" t="str">
            <v>东侯坊乡南侯坊村</v>
          </cell>
          <cell r="C22">
            <v>9</v>
          </cell>
          <cell r="D22">
            <v>1260</v>
          </cell>
          <cell r="E22" t="str">
            <v>农技员</v>
          </cell>
        </row>
        <row r="23">
          <cell r="A23" t="str">
            <v>潘彦明</v>
          </cell>
          <cell r="B23" t="str">
            <v>东侯坊乡西南汪村</v>
          </cell>
          <cell r="C23">
            <v>7</v>
          </cell>
          <cell r="D23">
            <v>1680</v>
          </cell>
          <cell r="E23" t="str">
            <v>农技员</v>
          </cell>
        </row>
        <row r="24">
          <cell r="A24" t="str">
            <v>李进喜</v>
          </cell>
          <cell r="B24" t="str">
            <v>东侯坊乡东侯坊村</v>
          </cell>
          <cell r="C24">
            <v>8</v>
          </cell>
          <cell r="D24">
            <v>1920</v>
          </cell>
          <cell r="E24" t="str">
            <v>农技员</v>
          </cell>
        </row>
        <row r="25">
          <cell r="A25" t="str">
            <v>张国花</v>
          </cell>
          <cell r="B25" t="str">
            <v>大陈镇大陈村</v>
          </cell>
          <cell r="C25">
            <v>7</v>
          </cell>
          <cell r="D25">
            <v>1680</v>
          </cell>
          <cell r="E25" t="str">
            <v>农技员</v>
          </cell>
        </row>
        <row r="26">
          <cell r="A26" t="str">
            <v>张占才</v>
          </cell>
          <cell r="B26" t="str">
            <v>大陈镇大陈村</v>
          </cell>
          <cell r="C26">
            <v>13</v>
          </cell>
          <cell r="D26">
            <v>3120</v>
          </cell>
          <cell r="E26" t="str">
            <v>农技员</v>
          </cell>
        </row>
        <row r="27">
          <cell r="A27" t="str">
            <v>曹振良</v>
          </cell>
          <cell r="B27" t="str">
            <v>大陈镇泊头村</v>
          </cell>
          <cell r="C27">
            <v>14</v>
          </cell>
          <cell r="D27">
            <v>3360</v>
          </cell>
          <cell r="E27" t="str">
            <v>农技员</v>
          </cell>
        </row>
        <row r="28">
          <cell r="A28" t="str">
            <v>李新挪</v>
          </cell>
          <cell r="B28" t="str">
            <v>大陈镇北侯村</v>
          </cell>
          <cell r="C28">
            <v>12</v>
          </cell>
          <cell r="D28">
            <v>2880</v>
          </cell>
          <cell r="E28" t="str">
            <v>农技员</v>
          </cell>
        </row>
        <row r="29">
          <cell r="A29" t="str">
            <v>李彦国</v>
          </cell>
          <cell r="B29" t="str">
            <v>大陈镇西东侯村</v>
          </cell>
          <cell r="C29">
            <v>5</v>
          </cell>
          <cell r="D29">
            <v>1200</v>
          </cell>
          <cell r="E29" t="str">
            <v>农技员</v>
          </cell>
        </row>
        <row r="30">
          <cell r="A30" t="str">
            <v>段胡乱</v>
          </cell>
          <cell r="B30" t="str">
            <v>大陈镇东东侯村</v>
          </cell>
          <cell r="C30">
            <v>6</v>
          </cell>
          <cell r="D30">
            <v>720</v>
          </cell>
          <cell r="E30" t="str">
            <v>农技员</v>
          </cell>
        </row>
        <row r="31">
          <cell r="A31" t="str">
            <v>石平锁</v>
          </cell>
          <cell r="B31" t="str">
            <v>大陈镇石家庄村</v>
          </cell>
          <cell r="C31">
            <v>15</v>
          </cell>
          <cell r="D31">
            <v>3600</v>
          </cell>
          <cell r="E31" t="str">
            <v>农技员</v>
          </cell>
        </row>
        <row r="32">
          <cell r="A32" t="str">
            <v>刘四贝</v>
          </cell>
          <cell r="B32" t="str">
            <v>张段固镇郭吕村</v>
          </cell>
          <cell r="C32">
            <v>12</v>
          </cell>
          <cell r="D32">
            <v>2880</v>
          </cell>
          <cell r="E32" t="str">
            <v>农技员</v>
          </cell>
        </row>
        <row r="33">
          <cell r="A33" t="str">
            <v>绳领月</v>
          </cell>
          <cell r="B33" t="str">
            <v>郝庄乡东东门村</v>
          </cell>
          <cell r="C33">
            <v>9</v>
          </cell>
          <cell r="D33">
            <v>2160</v>
          </cell>
          <cell r="E33" t="str">
            <v>农技员</v>
          </cell>
        </row>
        <row r="34">
          <cell r="A34" t="str">
            <v>周皂福</v>
          </cell>
          <cell r="B34" t="str">
            <v>七汲镇西小镇村</v>
          </cell>
          <cell r="C34">
            <v>19</v>
          </cell>
          <cell r="D34">
            <v>3420</v>
          </cell>
          <cell r="E34" t="str">
            <v>农技员</v>
          </cell>
        </row>
        <row r="35">
          <cell r="A35" t="str">
            <v>李双才</v>
          </cell>
          <cell r="B35" t="str">
            <v>七汲镇杨村</v>
          </cell>
          <cell r="C35">
            <v>14</v>
          </cell>
          <cell r="D35">
            <v>3360</v>
          </cell>
          <cell r="E35" t="str">
            <v>农技员</v>
          </cell>
        </row>
        <row r="36">
          <cell r="A36" t="str">
            <v>张民印</v>
          </cell>
          <cell r="B36" t="str">
            <v>东侯坊乡曹家庄村</v>
          </cell>
          <cell r="C36">
            <v>6</v>
          </cell>
          <cell r="D36">
            <v>1440</v>
          </cell>
          <cell r="E36" t="str">
            <v>农技员</v>
          </cell>
        </row>
        <row r="37">
          <cell r="A37" t="str">
            <v>张江海</v>
          </cell>
          <cell r="B37" t="str">
            <v>七汲镇王村</v>
          </cell>
          <cell r="C37">
            <v>5</v>
          </cell>
          <cell r="D37">
            <v>1200</v>
          </cell>
          <cell r="E37" t="str">
            <v>农技员</v>
          </cell>
        </row>
        <row r="38">
          <cell r="A38" t="str">
            <v>李庆奇</v>
          </cell>
          <cell r="B38" t="str">
            <v>大陈镇东东侯村</v>
          </cell>
          <cell r="C38">
            <v>5</v>
          </cell>
          <cell r="D38">
            <v>1200</v>
          </cell>
          <cell r="E38" t="str">
            <v>农技员</v>
          </cell>
        </row>
        <row r="39">
          <cell r="A39" t="str">
            <v>刘岳轻</v>
          </cell>
          <cell r="B39" t="str">
            <v>南流乡小东郎村</v>
          </cell>
          <cell r="C39">
            <v>10</v>
          </cell>
          <cell r="D39">
            <v>2400</v>
          </cell>
          <cell r="E39" t="str">
            <v>农技员</v>
          </cell>
        </row>
        <row r="40">
          <cell r="A40" t="str">
            <v>齐东山</v>
          </cell>
          <cell r="B40" t="str">
            <v>无极镇东中铺村</v>
          </cell>
          <cell r="C40">
            <v>15</v>
          </cell>
          <cell r="D40">
            <v>1800</v>
          </cell>
          <cell r="E40" t="str">
            <v>农机员</v>
          </cell>
        </row>
        <row r="41">
          <cell r="A41" t="str">
            <v>曹拴德</v>
          </cell>
          <cell r="B41" t="str">
            <v>东侯坊乡南池阳</v>
          </cell>
          <cell r="C41">
            <v>6</v>
          </cell>
          <cell r="D41">
            <v>960</v>
          </cell>
          <cell r="E41" t="str">
            <v>农机员</v>
          </cell>
        </row>
        <row r="42">
          <cell r="A42" t="str">
            <v>张趁叶</v>
          </cell>
          <cell r="B42" t="str">
            <v>七级镇小汉</v>
          </cell>
          <cell r="C42">
            <v>8</v>
          </cell>
          <cell r="D42">
            <v>1920</v>
          </cell>
          <cell r="E42" t="str">
            <v>农机员</v>
          </cell>
        </row>
        <row r="43">
          <cell r="A43" t="str">
            <v>杨全兴</v>
          </cell>
          <cell r="B43" t="str">
            <v>郝庄乡西郝庄村</v>
          </cell>
          <cell r="C43">
            <v>20</v>
          </cell>
          <cell r="D43">
            <v>4800</v>
          </cell>
          <cell r="E43" t="str">
            <v>农机员</v>
          </cell>
        </row>
        <row r="44">
          <cell r="A44" t="str">
            <v>张丙雪</v>
          </cell>
          <cell r="B44" t="str">
            <v>张段固镇东辛庄村</v>
          </cell>
          <cell r="C44">
            <v>16</v>
          </cell>
          <cell r="D44">
            <v>3840</v>
          </cell>
          <cell r="E44" t="str">
            <v>农机员</v>
          </cell>
        </row>
        <row r="45">
          <cell r="A45" t="str">
            <v>杨立华</v>
          </cell>
          <cell r="B45" t="str">
            <v>东侯坊乡北侯坊</v>
          </cell>
          <cell r="C45">
            <v>9</v>
          </cell>
          <cell r="D45">
            <v>2160</v>
          </cell>
          <cell r="E45" t="str">
            <v>农机员</v>
          </cell>
        </row>
        <row r="46">
          <cell r="A46" t="str">
            <v>刘根友</v>
          </cell>
          <cell r="B46" t="str">
            <v>七汲镇西七汲</v>
          </cell>
          <cell r="C46">
            <v>16</v>
          </cell>
          <cell r="D46">
            <v>3840</v>
          </cell>
          <cell r="E46" t="str">
            <v>农机员</v>
          </cell>
        </row>
        <row r="47">
          <cell r="A47" t="str">
            <v>王银庆</v>
          </cell>
          <cell r="B47" t="str">
            <v>北苏镇彭家庄</v>
          </cell>
          <cell r="C47">
            <v>16</v>
          </cell>
          <cell r="D47">
            <v>3840</v>
          </cell>
          <cell r="E47" t="str">
            <v>农机员</v>
          </cell>
        </row>
        <row r="48">
          <cell r="A48" t="str">
            <v>刘破魁</v>
          </cell>
          <cell r="B48" t="str">
            <v>东侯坊乡武家庄</v>
          </cell>
          <cell r="C48">
            <v>16</v>
          </cell>
          <cell r="D48">
            <v>3840</v>
          </cell>
          <cell r="E48" t="str">
            <v>农机员</v>
          </cell>
        </row>
        <row r="49">
          <cell r="A49" t="str">
            <v>位恒元</v>
          </cell>
          <cell r="B49" t="str">
            <v>无极镇柴城村</v>
          </cell>
          <cell r="C49">
            <v>14</v>
          </cell>
          <cell r="D49">
            <v>3360</v>
          </cell>
          <cell r="E49" t="str">
            <v>农机员</v>
          </cell>
        </row>
        <row r="50">
          <cell r="A50" t="str">
            <v>王五辈</v>
          </cell>
          <cell r="B50" t="str">
            <v>里城道乡祁村</v>
          </cell>
          <cell r="C50">
            <v>14</v>
          </cell>
          <cell r="D50">
            <v>3360</v>
          </cell>
          <cell r="E50" t="str">
            <v>农机员</v>
          </cell>
        </row>
        <row r="51">
          <cell r="A51" t="str">
            <v>杨贵明</v>
          </cell>
          <cell r="B51" t="str">
            <v>东侯坊乡马古庄</v>
          </cell>
          <cell r="C51">
            <v>15</v>
          </cell>
          <cell r="D51">
            <v>3600</v>
          </cell>
          <cell r="E51" t="str">
            <v>农机员</v>
          </cell>
        </row>
        <row r="52">
          <cell r="A52" t="str">
            <v>魏胜辰</v>
          </cell>
          <cell r="B52" t="str">
            <v>无极镇里家庄</v>
          </cell>
          <cell r="C52">
            <v>14</v>
          </cell>
          <cell r="D52">
            <v>3360</v>
          </cell>
          <cell r="E52" t="str">
            <v>农机员</v>
          </cell>
        </row>
        <row r="53">
          <cell r="A53" t="str">
            <v>钱小贝</v>
          </cell>
          <cell r="B53" t="str">
            <v>郝庄乡东陈村</v>
          </cell>
          <cell r="C53">
            <v>15</v>
          </cell>
          <cell r="D53">
            <v>3600</v>
          </cell>
          <cell r="E53" t="str">
            <v>农机员</v>
          </cell>
        </row>
        <row r="54">
          <cell r="A54" t="str">
            <v>刘国珍</v>
          </cell>
          <cell r="B54" t="str">
            <v>东侯坊乡西池阳</v>
          </cell>
          <cell r="C54">
            <v>15</v>
          </cell>
          <cell r="D54">
            <v>3600</v>
          </cell>
          <cell r="E54" t="str">
            <v>农机员</v>
          </cell>
        </row>
        <row r="55">
          <cell r="A55" t="str">
            <v>杨成章</v>
          </cell>
          <cell r="B55" t="str">
            <v>七汲镇西流村</v>
          </cell>
          <cell r="C55">
            <v>19</v>
          </cell>
          <cell r="D55">
            <v>4560</v>
          </cell>
          <cell r="E55" t="str">
            <v>农机员</v>
          </cell>
        </row>
        <row r="56">
          <cell r="A56" t="str">
            <v>李中瑞</v>
          </cell>
          <cell r="B56" t="str">
            <v>七汲镇杨村</v>
          </cell>
          <cell r="C56">
            <v>18</v>
          </cell>
          <cell r="D56">
            <v>4320</v>
          </cell>
          <cell r="E56" t="str">
            <v>农机员</v>
          </cell>
        </row>
        <row r="57">
          <cell r="A57" t="str">
            <v>王军海</v>
          </cell>
          <cell r="B57" t="str">
            <v>七级镇泗水</v>
          </cell>
          <cell r="C57">
            <v>14</v>
          </cell>
          <cell r="D57">
            <v>3360</v>
          </cell>
          <cell r="E57" t="str">
            <v>农机员</v>
          </cell>
        </row>
        <row r="58">
          <cell r="A58" t="str">
            <v>张银同</v>
          </cell>
          <cell r="B58" t="str">
            <v>七汲镇蔡庄</v>
          </cell>
          <cell r="C58">
            <v>15</v>
          </cell>
          <cell r="D58">
            <v>3600</v>
          </cell>
          <cell r="E58" t="str">
            <v>农机员</v>
          </cell>
        </row>
        <row r="59">
          <cell r="A59" t="str">
            <v>刘进良</v>
          </cell>
          <cell r="B59" t="str">
            <v>北苏镇明秩寺</v>
          </cell>
          <cell r="C59">
            <v>16</v>
          </cell>
          <cell r="D59">
            <v>3840</v>
          </cell>
          <cell r="E59" t="str">
            <v>农机员</v>
          </cell>
        </row>
        <row r="60">
          <cell r="A60" t="str">
            <v>田双月</v>
          </cell>
          <cell r="B60" t="str">
            <v>七汲镇东七汲</v>
          </cell>
          <cell r="C60">
            <v>19</v>
          </cell>
          <cell r="D60">
            <v>3800</v>
          </cell>
          <cell r="E60" t="str">
            <v>农机员</v>
          </cell>
        </row>
        <row r="61">
          <cell r="A61" t="str">
            <v>张全振</v>
          </cell>
          <cell r="B61" t="str">
            <v>东侯坊乡西马</v>
          </cell>
          <cell r="C61">
            <v>16</v>
          </cell>
          <cell r="D61">
            <v>3840</v>
          </cell>
          <cell r="E61" t="str">
            <v>农机员</v>
          </cell>
        </row>
        <row r="62">
          <cell r="A62" t="str">
            <v>刘大训</v>
          </cell>
          <cell r="B62" t="str">
            <v>东侯坊乡古庄</v>
          </cell>
          <cell r="C62">
            <v>5</v>
          </cell>
          <cell r="D62">
            <v>1200</v>
          </cell>
          <cell r="E62" t="str">
            <v>农机员</v>
          </cell>
        </row>
        <row r="63">
          <cell r="A63" t="str">
            <v>张彦民</v>
          </cell>
          <cell r="B63" t="str">
            <v>无极镇营里</v>
          </cell>
          <cell r="C63">
            <v>16</v>
          </cell>
          <cell r="D63">
            <v>3840</v>
          </cell>
          <cell r="E63" t="str">
            <v>农机员</v>
          </cell>
        </row>
        <row r="64">
          <cell r="A64" t="str">
            <v>闫战国</v>
          </cell>
          <cell r="B64" t="str">
            <v>东侯坊乡武家庄</v>
          </cell>
          <cell r="C64">
            <v>16</v>
          </cell>
          <cell r="D64">
            <v>3840</v>
          </cell>
          <cell r="E64" t="str">
            <v>农机员</v>
          </cell>
        </row>
        <row r="65">
          <cell r="A65" t="str">
            <v>闫大娃</v>
          </cell>
          <cell r="B65" t="str">
            <v>东侯坊乡西马</v>
          </cell>
          <cell r="C65">
            <v>16</v>
          </cell>
          <cell r="D65">
            <v>3840</v>
          </cell>
          <cell r="E65" t="str">
            <v>农机员</v>
          </cell>
        </row>
        <row r="66">
          <cell r="A66" t="str">
            <v>刘改更</v>
          </cell>
          <cell r="B66" t="str">
            <v>里城道乡里城道村</v>
          </cell>
          <cell r="C66">
            <v>9</v>
          </cell>
          <cell r="D66">
            <v>2160</v>
          </cell>
          <cell r="E66" t="str">
            <v>农机员</v>
          </cell>
        </row>
        <row r="67">
          <cell r="A67" t="str">
            <v>赵可拉</v>
          </cell>
          <cell r="B67" t="str">
            <v>大陈镇小陈村</v>
          </cell>
          <cell r="C67">
            <v>17</v>
          </cell>
          <cell r="D67">
            <v>4080</v>
          </cell>
          <cell r="E67" t="str">
            <v>农机员</v>
          </cell>
        </row>
        <row r="68">
          <cell r="A68" t="str">
            <v>张双海</v>
          </cell>
          <cell r="B68" t="str">
            <v>郝庄乡东中郝庄村</v>
          </cell>
          <cell r="C68">
            <v>16</v>
          </cell>
          <cell r="D68">
            <v>3840</v>
          </cell>
          <cell r="E68" t="str">
            <v>农机员</v>
          </cell>
        </row>
        <row r="69">
          <cell r="A69" t="str">
            <v>徐立法</v>
          </cell>
          <cell r="B69" t="str">
            <v>北苏镇南苏</v>
          </cell>
          <cell r="C69">
            <v>15</v>
          </cell>
          <cell r="D69">
            <v>3600</v>
          </cell>
          <cell r="E69" t="str">
            <v>农机员</v>
          </cell>
        </row>
        <row r="70">
          <cell r="A70" t="str">
            <v>莫清国</v>
          </cell>
          <cell r="B70" t="str">
            <v>郭庄镇姚家营</v>
          </cell>
          <cell r="C70">
            <v>12</v>
          </cell>
          <cell r="D70">
            <v>2880</v>
          </cell>
          <cell r="E70" t="str">
            <v>农机员</v>
          </cell>
        </row>
        <row r="71">
          <cell r="A71" t="str">
            <v>董平生</v>
          </cell>
          <cell r="B71" t="str">
            <v>七汲镇东小镇</v>
          </cell>
          <cell r="C71">
            <v>17</v>
          </cell>
          <cell r="D71">
            <v>4080</v>
          </cell>
          <cell r="E71" t="str">
            <v>农机员</v>
          </cell>
        </row>
        <row r="72">
          <cell r="A72" t="str">
            <v>岳义恒</v>
          </cell>
          <cell r="B72" t="str">
            <v>无极镇西河流</v>
          </cell>
          <cell r="C72">
            <v>18</v>
          </cell>
          <cell r="D72">
            <v>4320</v>
          </cell>
          <cell r="E72" t="str">
            <v>农机员</v>
          </cell>
        </row>
        <row r="73">
          <cell r="A73" t="str">
            <v>曹平分</v>
          </cell>
          <cell r="B73" t="str">
            <v>大陈镇泊头村</v>
          </cell>
          <cell r="C73">
            <v>10</v>
          </cell>
          <cell r="D73">
            <v>2400</v>
          </cell>
          <cell r="E73" t="str">
            <v>农机员</v>
          </cell>
        </row>
        <row r="74">
          <cell r="A74" t="str">
            <v>周苟苟</v>
          </cell>
          <cell r="B74" t="str">
            <v>七级镇西小镇</v>
          </cell>
          <cell r="C74">
            <v>6</v>
          </cell>
          <cell r="D74">
            <v>1440</v>
          </cell>
          <cell r="E74" t="str">
            <v>农机员</v>
          </cell>
        </row>
        <row r="75">
          <cell r="A75" t="str">
            <v>石同国</v>
          </cell>
          <cell r="B75" t="str">
            <v>七汲镇东小镇</v>
          </cell>
          <cell r="C75">
            <v>19</v>
          </cell>
          <cell r="D75">
            <v>4560</v>
          </cell>
          <cell r="E75" t="str">
            <v>农机员</v>
          </cell>
        </row>
        <row r="76">
          <cell r="A76" t="str">
            <v>白国合</v>
          </cell>
          <cell r="B76" t="str">
            <v>高头乡谈下一村</v>
          </cell>
          <cell r="C76">
            <v>15</v>
          </cell>
          <cell r="D76">
            <v>3600</v>
          </cell>
          <cell r="E76" t="str">
            <v>农机员</v>
          </cell>
        </row>
        <row r="77">
          <cell r="A77" t="str">
            <v>岳会群</v>
          </cell>
          <cell r="B77" t="str">
            <v>无极镇西合流</v>
          </cell>
          <cell r="C77">
            <v>16</v>
          </cell>
          <cell r="D77">
            <v>3840</v>
          </cell>
          <cell r="E77" t="str">
            <v>农机员</v>
          </cell>
        </row>
        <row r="78">
          <cell r="A78" t="str">
            <v>张中义</v>
          </cell>
          <cell r="B78" t="str">
            <v>大陈镇大陈村</v>
          </cell>
          <cell r="C78">
            <v>15</v>
          </cell>
          <cell r="D78">
            <v>3600</v>
          </cell>
          <cell r="E78" t="str">
            <v>农机员</v>
          </cell>
        </row>
        <row r="79">
          <cell r="A79" t="str">
            <v>田中山</v>
          </cell>
          <cell r="B79" t="str">
            <v>无极镇户村</v>
          </cell>
          <cell r="C79">
            <v>16</v>
          </cell>
          <cell r="D79">
            <v>3840</v>
          </cell>
          <cell r="E79" t="str">
            <v>农机员</v>
          </cell>
        </row>
        <row r="80">
          <cell r="A80" t="str">
            <v>郄小彦</v>
          </cell>
          <cell r="B80" t="str">
            <v>张段固镇市庄村</v>
          </cell>
          <cell r="C80">
            <v>14</v>
          </cell>
          <cell r="D80">
            <v>3360</v>
          </cell>
          <cell r="E80" t="str">
            <v>农机员</v>
          </cell>
        </row>
        <row r="81">
          <cell r="A81" t="str">
            <v>翟国杰</v>
          </cell>
          <cell r="B81" t="str">
            <v>张段固镇南汪村</v>
          </cell>
          <cell r="C81">
            <v>11</v>
          </cell>
          <cell r="D81">
            <v>2640</v>
          </cell>
          <cell r="E81" t="str">
            <v>农机员</v>
          </cell>
        </row>
        <row r="82">
          <cell r="A82" t="str">
            <v>杨保元</v>
          </cell>
          <cell r="B82" t="str">
            <v>北苏镇林中</v>
          </cell>
          <cell r="C82">
            <v>18</v>
          </cell>
          <cell r="D82">
            <v>4320</v>
          </cell>
          <cell r="E82" t="str">
            <v>农机员</v>
          </cell>
        </row>
        <row r="83">
          <cell r="A83" t="str">
            <v>李根虎</v>
          </cell>
          <cell r="B83" t="str">
            <v>七汲镇甄家庄</v>
          </cell>
          <cell r="C83">
            <v>19</v>
          </cell>
          <cell r="D83">
            <v>4560</v>
          </cell>
          <cell r="E83" t="str">
            <v>农机员</v>
          </cell>
        </row>
        <row r="84">
          <cell r="A84" t="str">
            <v>于庆友</v>
          </cell>
          <cell r="B84" t="str">
            <v>大陈镇高陵村</v>
          </cell>
          <cell r="C84">
            <v>4</v>
          </cell>
          <cell r="D84">
            <v>960</v>
          </cell>
          <cell r="E84" t="str">
            <v>农机员</v>
          </cell>
        </row>
        <row r="85">
          <cell r="A85" t="str">
            <v>高兰锁</v>
          </cell>
          <cell r="B85" t="str">
            <v>北苏镇驿头</v>
          </cell>
          <cell r="C85">
            <v>15</v>
          </cell>
          <cell r="D85">
            <v>3600</v>
          </cell>
          <cell r="E85" t="str">
            <v>农机员</v>
          </cell>
        </row>
        <row r="86">
          <cell r="A86" t="str">
            <v>魏中彦</v>
          </cell>
          <cell r="B86" t="str">
            <v>无极镇高家庄村</v>
          </cell>
          <cell r="C86">
            <v>16</v>
          </cell>
          <cell r="D86">
            <v>3840</v>
          </cell>
          <cell r="E86" t="str">
            <v>农机员</v>
          </cell>
        </row>
        <row r="87">
          <cell r="A87" t="str">
            <v>刘增田</v>
          </cell>
          <cell r="B87" t="str">
            <v>北苏镇南焦</v>
          </cell>
          <cell r="C87">
            <v>19</v>
          </cell>
          <cell r="D87">
            <v>4560</v>
          </cell>
          <cell r="E87" t="str">
            <v>农机员</v>
          </cell>
        </row>
        <row r="88">
          <cell r="A88" t="str">
            <v>李庆元</v>
          </cell>
          <cell r="B88" t="str">
            <v>北苏镇寺下</v>
          </cell>
          <cell r="C88">
            <v>18</v>
          </cell>
          <cell r="D88">
            <v>4320</v>
          </cell>
          <cell r="E88" t="str">
            <v>农机员</v>
          </cell>
        </row>
        <row r="89">
          <cell r="A89" t="str">
            <v>孟贵拴</v>
          </cell>
          <cell r="B89" t="str">
            <v>东侯坊乡马古庄</v>
          </cell>
          <cell r="C89">
            <v>15</v>
          </cell>
          <cell r="D89">
            <v>3600</v>
          </cell>
          <cell r="E89" t="str">
            <v>农机员</v>
          </cell>
        </row>
        <row r="90">
          <cell r="A90" t="str">
            <v>曹振明</v>
          </cell>
          <cell r="B90" t="str">
            <v>大陈镇泊头村</v>
          </cell>
          <cell r="C90">
            <v>4</v>
          </cell>
          <cell r="D90">
            <v>960</v>
          </cell>
          <cell r="E90" t="str">
            <v>农机员</v>
          </cell>
        </row>
        <row r="91">
          <cell r="A91" t="str">
            <v>赵壮虎</v>
          </cell>
          <cell r="B91" t="str">
            <v>大陈镇小陈村</v>
          </cell>
          <cell r="C91">
            <v>9</v>
          </cell>
          <cell r="D91">
            <v>2160</v>
          </cell>
          <cell r="E91" t="str">
            <v>农机员</v>
          </cell>
        </row>
        <row r="92">
          <cell r="A92" t="str">
            <v>安造分</v>
          </cell>
          <cell r="B92" t="str">
            <v>无极镇中合流</v>
          </cell>
          <cell r="C92">
            <v>16</v>
          </cell>
          <cell r="D92">
            <v>3840</v>
          </cell>
          <cell r="E92" t="str">
            <v>农机员</v>
          </cell>
        </row>
        <row r="93">
          <cell r="A93" t="str">
            <v>苌松林</v>
          </cell>
          <cell r="B93" t="str">
            <v>张段固镇苌家庄村</v>
          </cell>
          <cell r="C93">
            <v>15</v>
          </cell>
          <cell r="D93">
            <v>3600</v>
          </cell>
          <cell r="E93" t="str">
            <v>农机员</v>
          </cell>
        </row>
        <row r="94">
          <cell r="A94" t="str">
            <v>李进海</v>
          </cell>
          <cell r="B94" t="str">
            <v>东侯坊乡东侯坊村</v>
          </cell>
          <cell r="C94">
            <v>12</v>
          </cell>
          <cell r="D94">
            <v>2880</v>
          </cell>
          <cell r="E94" t="str">
            <v>农机员</v>
          </cell>
        </row>
        <row r="95">
          <cell r="A95" t="str">
            <v>刘月轩</v>
          </cell>
          <cell r="B95" t="str">
            <v>南流乡</v>
          </cell>
          <cell r="C95">
            <v>14</v>
          </cell>
          <cell r="D95">
            <v>3360</v>
          </cell>
          <cell r="E95" t="str">
            <v>农机员</v>
          </cell>
        </row>
        <row r="96">
          <cell r="A96" t="str">
            <v>刘新国</v>
          </cell>
          <cell r="B96" t="str">
            <v>东侯坊乡西池阳</v>
          </cell>
          <cell r="C96">
            <v>10</v>
          </cell>
          <cell r="D96">
            <v>2400</v>
          </cell>
          <cell r="E96" t="str">
            <v>农机员</v>
          </cell>
        </row>
        <row r="97">
          <cell r="A97" t="str">
            <v>李连喜</v>
          </cell>
          <cell r="B97" t="str">
            <v>七级镇大汉营</v>
          </cell>
          <cell r="C97">
            <v>8</v>
          </cell>
          <cell r="D97">
            <v>1920</v>
          </cell>
          <cell r="E97" t="str">
            <v>农机员</v>
          </cell>
        </row>
        <row r="98">
          <cell r="A98" t="str">
            <v>成增生</v>
          </cell>
          <cell r="B98" t="str">
            <v>南流乡</v>
          </cell>
          <cell r="C98">
            <v>15</v>
          </cell>
          <cell r="D98">
            <v>3600</v>
          </cell>
          <cell r="E98" t="str">
            <v>农机员</v>
          </cell>
        </row>
        <row r="99">
          <cell r="A99" t="str">
            <v>金满月</v>
          </cell>
          <cell r="B99" t="str">
            <v>里城道乡北合庄村</v>
          </cell>
          <cell r="C99">
            <v>15</v>
          </cell>
          <cell r="D99">
            <v>3600</v>
          </cell>
          <cell r="E99" t="str">
            <v>农机员</v>
          </cell>
        </row>
        <row r="100">
          <cell r="A100" t="str">
            <v>闫连群</v>
          </cell>
          <cell r="B100" t="str">
            <v>东侯坊乡武家庄</v>
          </cell>
          <cell r="C100">
            <v>12</v>
          </cell>
          <cell r="D100">
            <v>2880</v>
          </cell>
          <cell r="E100" t="str">
            <v>农机员</v>
          </cell>
        </row>
        <row r="101">
          <cell r="A101" t="str">
            <v>苏双良</v>
          </cell>
          <cell r="B101" t="str">
            <v>里城道乡马庄村</v>
          </cell>
          <cell r="C101">
            <v>14</v>
          </cell>
          <cell r="D101">
            <v>3360</v>
          </cell>
          <cell r="E101" t="str">
            <v>农机员</v>
          </cell>
        </row>
        <row r="102">
          <cell r="A102" t="str">
            <v>安同彩</v>
          </cell>
          <cell r="B102" t="str">
            <v>无极镇庄里</v>
          </cell>
          <cell r="C102">
            <v>16</v>
          </cell>
          <cell r="D102">
            <v>3840</v>
          </cell>
          <cell r="E102" t="str">
            <v>农机员</v>
          </cell>
        </row>
        <row r="103">
          <cell r="A103" t="str">
            <v>丁大娟</v>
          </cell>
          <cell r="B103" t="str">
            <v>张段固镇西验村</v>
          </cell>
          <cell r="C103">
            <v>10</v>
          </cell>
          <cell r="D103">
            <v>2400</v>
          </cell>
          <cell r="E103" t="str">
            <v>农机员</v>
          </cell>
        </row>
        <row r="104">
          <cell r="A104" t="str">
            <v>高庆子</v>
          </cell>
          <cell r="B104" t="str">
            <v>北苏镇驿头</v>
          </cell>
          <cell r="C104">
            <v>12</v>
          </cell>
          <cell r="D104">
            <v>2880</v>
          </cell>
          <cell r="E104" t="str">
            <v>农机员</v>
          </cell>
        </row>
        <row r="105">
          <cell r="A105" t="str">
            <v>杨小黑</v>
          </cell>
          <cell r="B105" t="str">
            <v>无极镇柴城村</v>
          </cell>
          <cell r="C105">
            <v>9</v>
          </cell>
          <cell r="D105">
            <v>1260</v>
          </cell>
          <cell r="E105" t="str">
            <v>农机员</v>
          </cell>
        </row>
        <row r="106">
          <cell r="A106" t="str">
            <v>贾志学</v>
          </cell>
          <cell r="B106" t="str">
            <v>北苏镇东市庄</v>
          </cell>
          <cell r="C106">
            <v>13</v>
          </cell>
          <cell r="D106">
            <v>3120</v>
          </cell>
          <cell r="E106" t="str">
            <v>农机员</v>
          </cell>
        </row>
        <row r="107">
          <cell r="A107" t="str">
            <v>安增良</v>
          </cell>
          <cell r="B107" t="str">
            <v>大陈镇王家庄村</v>
          </cell>
          <cell r="C107">
            <v>15</v>
          </cell>
          <cell r="D107">
            <v>3600</v>
          </cell>
          <cell r="E107" t="str">
            <v>农机员</v>
          </cell>
        </row>
        <row r="108">
          <cell r="A108" t="str">
            <v>白国正</v>
          </cell>
          <cell r="B108" t="str">
            <v>高头乡高头一村</v>
          </cell>
          <cell r="C108">
            <v>16</v>
          </cell>
          <cell r="D108">
            <v>3840</v>
          </cell>
          <cell r="E108" t="str">
            <v>农机员</v>
          </cell>
        </row>
        <row r="109">
          <cell r="A109" t="str">
            <v>尹满圈</v>
          </cell>
          <cell r="B109" t="str">
            <v>郭庄镇北牛村</v>
          </cell>
          <cell r="C109">
            <v>10</v>
          </cell>
          <cell r="D109">
            <v>2400</v>
          </cell>
          <cell r="E109" t="str">
            <v>农机员</v>
          </cell>
        </row>
        <row r="110">
          <cell r="A110" t="str">
            <v>兰分平</v>
          </cell>
          <cell r="B110" t="str">
            <v>七汲镇东汉</v>
          </cell>
          <cell r="C110">
            <v>17</v>
          </cell>
          <cell r="D110">
            <v>4080</v>
          </cell>
          <cell r="E110" t="str">
            <v>农机员</v>
          </cell>
        </row>
        <row r="111">
          <cell r="A111" t="str">
            <v>俎双健</v>
          </cell>
          <cell r="B111" t="str">
            <v>张段固镇西验村</v>
          </cell>
          <cell r="C111">
            <v>15</v>
          </cell>
          <cell r="D111">
            <v>3600</v>
          </cell>
          <cell r="E111" t="str">
            <v>农机员</v>
          </cell>
        </row>
        <row r="112">
          <cell r="A112" t="str">
            <v>贾计锁</v>
          </cell>
          <cell r="B112" t="str">
            <v>七汲镇小汉</v>
          </cell>
          <cell r="C112">
            <v>12</v>
          </cell>
          <cell r="D112">
            <v>2880</v>
          </cell>
          <cell r="E112" t="str">
            <v>农机员</v>
          </cell>
        </row>
        <row r="113">
          <cell r="A113" t="str">
            <v>王俊虎</v>
          </cell>
          <cell r="B113" t="str">
            <v>七级镇泗水</v>
          </cell>
          <cell r="C113">
            <v>10</v>
          </cell>
          <cell r="D113">
            <v>2400</v>
          </cell>
          <cell r="E113" t="str">
            <v>农机员</v>
          </cell>
        </row>
        <row r="114">
          <cell r="A114" t="str">
            <v>冯德成</v>
          </cell>
          <cell r="B114" t="str">
            <v>七级镇西流村</v>
          </cell>
          <cell r="C114">
            <v>14</v>
          </cell>
          <cell r="D114">
            <v>3360</v>
          </cell>
          <cell r="E114" t="str">
            <v>农机员</v>
          </cell>
        </row>
        <row r="115">
          <cell r="A115" t="str">
            <v>任计堂</v>
          </cell>
          <cell r="B115" t="str">
            <v>大陈镇高陵村</v>
          </cell>
          <cell r="C115">
            <v>18</v>
          </cell>
          <cell r="D115">
            <v>4320</v>
          </cell>
          <cell r="E115" t="str">
            <v>农机员</v>
          </cell>
        </row>
        <row r="116">
          <cell r="A116" t="str">
            <v>刘东进</v>
          </cell>
          <cell r="B116" t="str">
            <v>七汲镇东汉</v>
          </cell>
          <cell r="C116">
            <v>16</v>
          </cell>
          <cell r="D116">
            <v>3840</v>
          </cell>
          <cell r="E116" t="str">
            <v>农机员</v>
          </cell>
        </row>
        <row r="117">
          <cell r="A117" t="str">
            <v>韩双占</v>
          </cell>
          <cell r="B117" t="str">
            <v>北苏镇南苏</v>
          </cell>
          <cell r="C117">
            <v>17</v>
          </cell>
          <cell r="D117">
            <v>4080</v>
          </cell>
          <cell r="E117" t="str">
            <v>农机员</v>
          </cell>
        </row>
        <row r="118">
          <cell r="A118" t="str">
            <v>张妹增</v>
          </cell>
          <cell r="B118" t="str">
            <v>南流乡</v>
          </cell>
          <cell r="C118">
            <v>17</v>
          </cell>
          <cell r="D118">
            <v>4080</v>
          </cell>
          <cell r="E118" t="str">
            <v>农机员</v>
          </cell>
        </row>
        <row r="119">
          <cell r="A119" t="str">
            <v>韩印起</v>
          </cell>
          <cell r="B119" t="str">
            <v>七汲镇蔡庄</v>
          </cell>
          <cell r="C119">
            <v>15</v>
          </cell>
          <cell r="D119">
            <v>3600</v>
          </cell>
          <cell r="E119" t="str">
            <v>农机员</v>
          </cell>
        </row>
        <row r="120">
          <cell r="A120" t="str">
            <v>张秋山</v>
          </cell>
          <cell r="B120" t="str">
            <v>郝庄乡黄台村</v>
          </cell>
          <cell r="C120">
            <v>16</v>
          </cell>
          <cell r="D120">
            <v>3840</v>
          </cell>
          <cell r="E120" t="str">
            <v>农机员</v>
          </cell>
        </row>
        <row r="121">
          <cell r="A121" t="str">
            <v>魏秋来</v>
          </cell>
          <cell r="B121" t="str">
            <v>无极镇中合流</v>
          </cell>
          <cell r="C121">
            <v>16</v>
          </cell>
          <cell r="D121">
            <v>3840</v>
          </cell>
          <cell r="E121" t="str">
            <v>农机员</v>
          </cell>
        </row>
        <row r="122">
          <cell r="A122" t="str">
            <v>宋西印</v>
          </cell>
          <cell r="B122" t="str">
            <v>北苏镇北苏村</v>
          </cell>
          <cell r="C122">
            <v>16</v>
          </cell>
          <cell r="D122">
            <v>3840</v>
          </cell>
          <cell r="E122" t="str">
            <v>农机员</v>
          </cell>
        </row>
        <row r="123">
          <cell r="A123" t="str">
            <v>赵国欣</v>
          </cell>
          <cell r="B123" t="str">
            <v>南流乡</v>
          </cell>
          <cell r="C123">
            <v>17</v>
          </cell>
          <cell r="D123">
            <v>4080</v>
          </cell>
          <cell r="E123" t="str">
            <v>农机员</v>
          </cell>
        </row>
        <row r="124">
          <cell r="A124" t="str">
            <v>安分海</v>
          </cell>
          <cell r="B124" t="str">
            <v>无极镇庄里</v>
          </cell>
          <cell r="C124">
            <v>16</v>
          </cell>
          <cell r="D124">
            <v>3840</v>
          </cell>
          <cell r="E124" t="str">
            <v>农机员</v>
          </cell>
        </row>
        <row r="125">
          <cell r="A125" t="str">
            <v>马月平</v>
          </cell>
          <cell r="B125" t="str">
            <v>南流乡</v>
          </cell>
          <cell r="C125">
            <v>14</v>
          </cell>
          <cell r="D125">
            <v>3360</v>
          </cell>
          <cell r="E125" t="str">
            <v>农机员</v>
          </cell>
        </row>
        <row r="126">
          <cell r="A126" t="str">
            <v>陈乱营</v>
          </cell>
          <cell r="B126" t="str">
            <v>里城道乡北里尚村</v>
          </cell>
          <cell r="C126">
            <v>4</v>
          </cell>
          <cell r="D126">
            <v>960</v>
          </cell>
          <cell r="E126" t="str">
            <v>农机员</v>
          </cell>
        </row>
        <row r="127">
          <cell r="A127" t="str">
            <v>唐苟小</v>
          </cell>
          <cell r="B127" t="str">
            <v>郝庄乡东陈村</v>
          </cell>
          <cell r="C127">
            <v>16</v>
          </cell>
          <cell r="D127">
            <v>3840</v>
          </cell>
          <cell r="E127" t="str">
            <v>农机员</v>
          </cell>
        </row>
        <row r="128">
          <cell r="A128" t="str">
            <v>陈爱国</v>
          </cell>
          <cell r="B128" t="str">
            <v>郝庄乡东郝庄村</v>
          </cell>
          <cell r="C128">
            <v>10</v>
          </cell>
          <cell r="D128">
            <v>2400</v>
          </cell>
          <cell r="E128" t="str">
            <v>农机员</v>
          </cell>
        </row>
        <row r="129">
          <cell r="A129" t="str">
            <v>崔彦海</v>
          </cell>
          <cell r="B129" t="str">
            <v>无极镇西关村</v>
          </cell>
          <cell r="C129">
            <v>16</v>
          </cell>
          <cell r="D129">
            <v>3840</v>
          </cell>
          <cell r="E129" t="str">
            <v>农机员</v>
          </cell>
        </row>
        <row r="130">
          <cell r="A130" t="str">
            <v>周锁成</v>
          </cell>
          <cell r="B130" t="str">
            <v>七级镇西小镇</v>
          </cell>
          <cell r="C130">
            <v>10</v>
          </cell>
          <cell r="D130">
            <v>2400</v>
          </cell>
          <cell r="E130" t="str">
            <v>农机员</v>
          </cell>
        </row>
        <row r="131">
          <cell r="A131" t="str">
            <v>蒲拴平</v>
          </cell>
          <cell r="B131" t="str">
            <v>大陈镇大陈村</v>
          </cell>
          <cell r="C131">
            <v>14</v>
          </cell>
          <cell r="D131">
            <v>3360</v>
          </cell>
          <cell r="E131" t="str">
            <v>农机员</v>
          </cell>
        </row>
        <row r="132">
          <cell r="A132" t="str">
            <v>张计生</v>
          </cell>
          <cell r="B132" t="str">
            <v>大陈镇赵户村</v>
          </cell>
          <cell r="C132">
            <v>15</v>
          </cell>
          <cell r="D132">
            <v>3600</v>
          </cell>
          <cell r="E132" t="str">
            <v>农机员</v>
          </cell>
        </row>
        <row r="133">
          <cell r="A133" t="str">
            <v>谷小三</v>
          </cell>
          <cell r="B133" t="str">
            <v>郝庄乡西郝庄村</v>
          </cell>
          <cell r="C133">
            <v>10</v>
          </cell>
          <cell r="D133">
            <v>2400</v>
          </cell>
          <cell r="E133" t="str">
            <v>农机员</v>
          </cell>
        </row>
        <row r="134">
          <cell r="A134" t="str">
            <v>靳青月</v>
          </cell>
          <cell r="B134" t="str">
            <v>无极镇正村</v>
          </cell>
          <cell r="C134">
            <v>8</v>
          </cell>
          <cell r="D134">
            <v>1920</v>
          </cell>
          <cell r="E134" t="str">
            <v>农机员</v>
          </cell>
        </row>
        <row r="135">
          <cell r="A135" t="str">
            <v>袁扩兵</v>
          </cell>
          <cell r="B135" t="str">
            <v>北苏镇北苏村</v>
          </cell>
          <cell r="C135">
            <v>17</v>
          </cell>
          <cell r="D135">
            <v>4080</v>
          </cell>
          <cell r="E135" t="str">
            <v>农机员</v>
          </cell>
        </row>
        <row r="136">
          <cell r="A136" t="str">
            <v>梁振宅</v>
          </cell>
          <cell r="B136" t="str">
            <v>郝庄乡西店尚村</v>
          </cell>
          <cell r="C136">
            <v>16</v>
          </cell>
          <cell r="D136">
            <v>3840</v>
          </cell>
          <cell r="E136" t="str">
            <v>农机员</v>
          </cell>
        </row>
        <row r="137">
          <cell r="A137" t="str">
            <v>张中学</v>
          </cell>
          <cell r="B137" t="str">
            <v>郝庄乡西郝庄村</v>
          </cell>
          <cell r="C137">
            <v>11</v>
          </cell>
          <cell r="D137">
            <v>2640</v>
          </cell>
          <cell r="E137" t="str">
            <v>农机员</v>
          </cell>
        </row>
        <row r="138">
          <cell r="A138" t="str">
            <v>石换成</v>
          </cell>
          <cell r="B138" t="str">
            <v>七汲镇东小镇</v>
          </cell>
          <cell r="C138">
            <v>17</v>
          </cell>
          <cell r="D138">
            <v>4080</v>
          </cell>
          <cell r="E138" t="str">
            <v>农机员</v>
          </cell>
        </row>
        <row r="139">
          <cell r="A139" t="str">
            <v>任小三</v>
          </cell>
          <cell r="B139" t="str">
            <v>大陈镇高陵村</v>
          </cell>
          <cell r="C139">
            <v>11</v>
          </cell>
          <cell r="D139">
            <v>2640</v>
          </cell>
          <cell r="E139" t="str">
            <v>农机员</v>
          </cell>
        </row>
        <row r="140">
          <cell r="A140" t="str">
            <v>梁丰位</v>
          </cell>
          <cell r="B140" t="str">
            <v>郭庄镇冯家庄村</v>
          </cell>
          <cell r="C140">
            <v>17</v>
          </cell>
          <cell r="D140">
            <v>4080</v>
          </cell>
          <cell r="E140" t="str">
            <v>农机员</v>
          </cell>
        </row>
        <row r="141">
          <cell r="A141" t="str">
            <v>张新民</v>
          </cell>
          <cell r="B141" t="str">
            <v>里城道乡祁村</v>
          </cell>
          <cell r="C141">
            <v>14</v>
          </cell>
          <cell r="D141">
            <v>3360</v>
          </cell>
          <cell r="E141" t="str">
            <v>农机员</v>
          </cell>
        </row>
        <row r="142">
          <cell r="A142" t="str">
            <v>耿运才</v>
          </cell>
          <cell r="B142" t="str">
            <v>张段固镇耿家庄村</v>
          </cell>
          <cell r="C142">
            <v>12</v>
          </cell>
          <cell r="D142">
            <v>2880</v>
          </cell>
          <cell r="E142" t="str">
            <v>农机员</v>
          </cell>
        </row>
        <row r="143">
          <cell r="A143" t="str">
            <v>刘锁柱</v>
          </cell>
          <cell r="B143" t="str">
            <v>七汲镇西七汲</v>
          </cell>
          <cell r="C143">
            <v>17</v>
          </cell>
          <cell r="D143">
            <v>4080</v>
          </cell>
          <cell r="E143" t="str">
            <v>农机员</v>
          </cell>
        </row>
        <row r="144">
          <cell r="A144" t="str">
            <v>杨礼拴</v>
          </cell>
          <cell r="B144" t="str">
            <v>七级镇西流村</v>
          </cell>
          <cell r="C144">
            <v>6</v>
          </cell>
          <cell r="D144">
            <v>1440</v>
          </cell>
          <cell r="E144" t="str">
            <v>农机员</v>
          </cell>
        </row>
        <row r="145">
          <cell r="A145" t="str">
            <v>贾小民</v>
          </cell>
          <cell r="B145" t="str">
            <v>大陈镇泊头村</v>
          </cell>
          <cell r="C145">
            <v>17</v>
          </cell>
          <cell r="D145">
            <v>4080</v>
          </cell>
          <cell r="E145" t="str">
            <v>农机员</v>
          </cell>
        </row>
        <row r="146">
          <cell r="A146" t="str">
            <v>齐顺江</v>
          </cell>
          <cell r="B146" t="str">
            <v>郝庄乡牛辛庄村</v>
          </cell>
          <cell r="C146">
            <v>5</v>
          </cell>
          <cell r="D146">
            <v>1200</v>
          </cell>
          <cell r="E146" t="str">
            <v>农机员</v>
          </cell>
        </row>
        <row r="147">
          <cell r="A147" t="str">
            <v>石彦水</v>
          </cell>
          <cell r="B147" t="str">
            <v>无极镇西关村</v>
          </cell>
          <cell r="C147">
            <v>10</v>
          </cell>
          <cell r="D147">
            <v>2400</v>
          </cell>
          <cell r="E147" t="str">
            <v>农机员</v>
          </cell>
        </row>
        <row r="148">
          <cell r="A148" t="str">
            <v>李保杰</v>
          </cell>
          <cell r="B148" t="str">
            <v>大陈镇东东侯村</v>
          </cell>
          <cell r="C148">
            <v>15</v>
          </cell>
          <cell r="D148">
            <v>3600</v>
          </cell>
          <cell r="E148" t="str">
            <v>农机员</v>
          </cell>
        </row>
        <row r="149">
          <cell r="A149" t="str">
            <v>马振福</v>
          </cell>
          <cell r="B149" t="str">
            <v>大陈镇西郎村</v>
          </cell>
          <cell r="C149">
            <v>17</v>
          </cell>
          <cell r="D149">
            <v>4080</v>
          </cell>
          <cell r="E149" t="str">
            <v>农机员</v>
          </cell>
        </row>
        <row r="150">
          <cell r="A150" t="str">
            <v>范双全</v>
          </cell>
          <cell r="B150" t="str">
            <v>郭庄镇东牛村</v>
          </cell>
          <cell r="C150">
            <v>17</v>
          </cell>
          <cell r="D150">
            <v>4080</v>
          </cell>
          <cell r="E150" t="str">
            <v>农机员</v>
          </cell>
        </row>
        <row r="151">
          <cell r="A151" t="str">
            <v>赵双锁</v>
          </cell>
          <cell r="B151" t="str">
            <v>无极镇安城村</v>
          </cell>
          <cell r="C151">
            <v>9</v>
          </cell>
          <cell r="D151">
            <v>2160</v>
          </cell>
          <cell r="E151" t="str">
            <v>农机员</v>
          </cell>
        </row>
        <row r="152">
          <cell r="A152" t="str">
            <v>高小呼</v>
          </cell>
          <cell r="B152" t="str">
            <v>无极镇高家庄村</v>
          </cell>
          <cell r="C152">
            <v>13</v>
          </cell>
          <cell r="D152">
            <v>3120</v>
          </cell>
          <cell r="E152" t="str">
            <v>农机员</v>
          </cell>
        </row>
        <row r="153">
          <cell r="A153" t="str">
            <v>吴进斗</v>
          </cell>
          <cell r="B153" t="str">
            <v>东侯坊乡东丰</v>
          </cell>
          <cell r="C153">
            <v>12</v>
          </cell>
          <cell r="D153">
            <v>2880</v>
          </cell>
          <cell r="E153" t="str">
            <v>农机员</v>
          </cell>
        </row>
        <row r="154">
          <cell r="A154" t="str">
            <v>金路东</v>
          </cell>
          <cell r="B154" t="str">
            <v>里城道乡北合庄村</v>
          </cell>
          <cell r="C154">
            <v>6</v>
          </cell>
          <cell r="D154">
            <v>1440</v>
          </cell>
          <cell r="E154" t="str">
            <v>农机员</v>
          </cell>
        </row>
        <row r="155">
          <cell r="A155" t="str">
            <v>杨彦海</v>
          </cell>
          <cell r="B155" t="str">
            <v>无极镇张村</v>
          </cell>
          <cell r="C155">
            <v>10</v>
          </cell>
          <cell r="D155">
            <v>2400</v>
          </cell>
          <cell r="E155" t="str">
            <v>农机员</v>
          </cell>
        </row>
        <row r="156">
          <cell r="A156" t="str">
            <v>刘小黑</v>
          </cell>
          <cell r="B156" t="str">
            <v>北苏镇北苏村</v>
          </cell>
          <cell r="C156">
            <v>15</v>
          </cell>
          <cell r="D156">
            <v>3600</v>
          </cell>
          <cell r="E156" t="str">
            <v>农机员</v>
          </cell>
        </row>
        <row r="157">
          <cell r="A157" t="str">
            <v>郭贵才</v>
          </cell>
          <cell r="B157" t="str">
            <v>东侯坊乡南池阳</v>
          </cell>
          <cell r="C157">
            <v>12</v>
          </cell>
          <cell r="D157">
            <v>2880</v>
          </cell>
          <cell r="E157" t="str">
            <v>农机员</v>
          </cell>
        </row>
        <row r="158">
          <cell r="A158" t="str">
            <v>陈双伍</v>
          </cell>
          <cell r="B158" t="str">
            <v>郝庄乡固汪村</v>
          </cell>
          <cell r="C158">
            <v>15</v>
          </cell>
          <cell r="D158">
            <v>3600</v>
          </cell>
          <cell r="E158" t="str">
            <v>农机员</v>
          </cell>
        </row>
        <row r="159">
          <cell r="A159" t="str">
            <v>袁丛林</v>
          </cell>
          <cell r="B159" t="str">
            <v>里城道乡袁流村</v>
          </cell>
          <cell r="C159">
            <v>14</v>
          </cell>
          <cell r="D159">
            <v>3360</v>
          </cell>
          <cell r="E159" t="str">
            <v>农机员</v>
          </cell>
        </row>
        <row r="160">
          <cell r="A160" t="str">
            <v>贾新国</v>
          </cell>
          <cell r="B160" t="str">
            <v>北苏镇东市庄</v>
          </cell>
          <cell r="C160">
            <v>18</v>
          </cell>
          <cell r="D160">
            <v>4320</v>
          </cell>
          <cell r="E160" t="str">
            <v>农机员</v>
          </cell>
        </row>
        <row r="161">
          <cell r="A161" t="str">
            <v>钱月谦</v>
          </cell>
          <cell r="B161" t="str">
            <v>高头乡王家庄村</v>
          </cell>
          <cell r="C161">
            <v>14</v>
          </cell>
          <cell r="D161">
            <v>3360</v>
          </cell>
          <cell r="E161" t="str">
            <v>农机员</v>
          </cell>
        </row>
        <row r="162">
          <cell r="A162" t="str">
            <v>徐狗等</v>
          </cell>
          <cell r="B162" t="str">
            <v>北苏镇南苏</v>
          </cell>
          <cell r="C162">
            <v>15</v>
          </cell>
          <cell r="D162">
            <v>3600</v>
          </cell>
          <cell r="E162" t="str">
            <v>农机员</v>
          </cell>
        </row>
        <row r="163">
          <cell r="A163" t="str">
            <v>苏平安</v>
          </cell>
          <cell r="B163" t="str">
            <v>郝庄乡东店尚村</v>
          </cell>
          <cell r="C163">
            <v>5</v>
          </cell>
          <cell r="D163">
            <v>1200</v>
          </cell>
          <cell r="E163" t="str">
            <v>农机员</v>
          </cell>
        </row>
        <row r="164">
          <cell r="A164" t="str">
            <v>田增义</v>
          </cell>
          <cell r="B164" t="str">
            <v>无极镇户村</v>
          </cell>
          <cell r="C164">
            <v>16</v>
          </cell>
          <cell r="D164">
            <v>3840</v>
          </cell>
          <cell r="E164" t="str">
            <v>农机员</v>
          </cell>
        </row>
        <row r="165">
          <cell r="A165" t="str">
            <v>郭兰拴</v>
          </cell>
          <cell r="B165" t="str">
            <v>大陈镇高陵村</v>
          </cell>
          <cell r="C165">
            <v>5</v>
          </cell>
          <cell r="D165">
            <v>1200</v>
          </cell>
          <cell r="E165" t="str">
            <v>农机员</v>
          </cell>
        </row>
        <row r="166">
          <cell r="A166" t="str">
            <v>蒲老臭</v>
          </cell>
          <cell r="B166" t="str">
            <v>大陈镇大陈村</v>
          </cell>
          <cell r="C166">
            <v>17</v>
          </cell>
          <cell r="D166">
            <v>4080</v>
          </cell>
          <cell r="E166" t="str">
            <v>农机员</v>
          </cell>
        </row>
        <row r="167">
          <cell r="A167" t="str">
            <v>赵志宏</v>
          </cell>
          <cell r="B167" t="str">
            <v>郝庄乡西陈村</v>
          </cell>
          <cell r="C167">
            <v>10</v>
          </cell>
          <cell r="D167">
            <v>2400</v>
          </cell>
          <cell r="E167" t="str">
            <v>农机员</v>
          </cell>
        </row>
        <row r="168">
          <cell r="A168" t="str">
            <v>周占法</v>
          </cell>
          <cell r="B168" t="str">
            <v>七汲镇西小镇</v>
          </cell>
          <cell r="C168">
            <v>16</v>
          </cell>
          <cell r="D168">
            <v>3840</v>
          </cell>
          <cell r="E168" t="str">
            <v>农机员</v>
          </cell>
        </row>
        <row r="169">
          <cell r="A169" t="str">
            <v>曹占虎</v>
          </cell>
          <cell r="B169" t="str">
            <v>大陈镇泊头村</v>
          </cell>
          <cell r="C169">
            <v>9</v>
          </cell>
          <cell r="D169">
            <v>2160</v>
          </cell>
          <cell r="E169" t="str">
            <v>农机员</v>
          </cell>
        </row>
        <row r="170">
          <cell r="A170" t="str">
            <v>张多辰</v>
          </cell>
          <cell r="B170" t="str">
            <v>大陈镇赵户村</v>
          </cell>
          <cell r="C170">
            <v>15</v>
          </cell>
          <cell r="D170">
            <v>3600</v>
          </cell>
          <cell r="E170" t="str">
            <v>农机员</v>
          </cell>
        </row>
        <row r="171">
          <cell r="A171" t="str">
            <v>万振堂</v>
          </cell>
          <cell r="B171" t="str">
            <v>里城道乡苏村</v>
          </cell>
          <cell r="C171">
            <v>12</v>
          </cell>
          <cell r="D171">
            <v>2880</v>
          </cell>
          <cell r="E171" t="str">
            <v>农机员</v>
          </cell>
        </row>
        <row r="172">
          <cell r="A172" t="str">
            <v>张贞年</v>
          </cell>
          <cell r="B172" t="str">
            <v>七汲镇东流村</v>
          </cell>
          <cell r="C172">
            <v>17</v>
          </cell>
          <cell r="D172">
            <v>4080</v>
          </cell>
          <cell r="E172" t="str">
            <v>农机员</v>
          </cell>
        </row>
        <row r="173">
          <cell r="A173" t="str">
            <v>齐印庄</v>
          </cell>
          <cell r="B173" t="str">
            <v>无极镇营里</v>
          </cell>
          <cell r="C173">
            <v>16</v>
          </cell>
          <cell r="D173">
            <v>3840</v>
          </cell>
          <cell r="E173" t="str">
            <v>农机员</v>
          </cell>
        </row>
        <row r="174">
          <cell r="A174" t="str">
            <v>张兵江</v>
          </cell>
          <cell r="B174" t="str">
            <v>东侯坊乡东马</v>
          </cell>
          <cell r="C174">
            <v>13</v>
          </cell>
          <cell r="D174">
            <v>3120</v>
          </cell>
          <cell r="E174" t="str">
            <v>农机员</v>
          </cell>
        </row>
        <row r="175">
          <cell r="A175" t="str">
            <v>张进强</v>
          </cell>
          <cell r="B175" t="str">
            <v>东侯坊乡马古庄</v>
          </cell>
          <cell r="C175">
            <v>13</v>
          </cell>
          <cell r="D175">
            <v>3120</v>
          </cell>
          <cell r="E175" t="str">
            <v>农机员</v>
          </cell>
        </row>
        <row r="176">
          <cell r="A176" t="str">
            <v>李振发</v>
          </cell>
          <cell r="B176" t="str">
            <v>北苏镇彭家庄</v>
          </cell>
          <cell r="C176">
            <v>16</v>
          </cell>
          <cell r="D176">
            <v>3840</v>
          </cell>
          <cell r="E176" t="str">
            <v>农机员</v>
          </cell>
        </row>
        <row r="177">
          <cell r="A177" t="str">
            <v>魏英才</v>
          </cell>
          <cell r="B177" t="str">
            <v>南流乡</v>
          </cell>
          <cell r="C177">
            <v>15</v>
          </cell>
          <cell r="D177">
            <v>3600</v>
          </cell>
          <cell r="E177" t="str">
            <v>农机员</v>
          </cell>
        </row>
        <row r="178">
          <cell r="A178" t="str">
            <v>高京仁</v>
          </cell>
          <cell r="B178" t="str">
            <v>郭庄镇郭庄村</v>
          </cell>
          <cell r="C178">
            <v>10</v>
          </cell>
          <cell r="D178">
            <v>2400</v>
          </cell>
          <cell r="E178" t="str">
            <v>农机员</v>
          </cell>
        </row>
        <row r="179">
          <cell r="A179" t="str">
            <v>高乱恒</v>
          </cell>
          <cell r="B179" t="str">
            <v>郝庄乡东东门村</v>
          </cell>
          <cell r="C179">
            <v>16</v>
          </cell>
          <cell r="D179">
            <v>3840</v>
          </cell>
          <cell r="E179" t="str">
            <v>农机员</v>
          </cell>
        </row>
        <row r="180">
          <cell r="A180" t="str">
            <v>曹黑决</v>
          </cell>
          <cell r="B180" t="str">
            <v>里城道乡南沙村</v>
          </cell>
          <cell r="C180">
            <v>14</v>
          </cell>
          <cell r="D180">
            <v>3360</v>
          </cell>
          <cell r="E180" t="str">
            <v>农机员</v>
          </cell>
        </row>
        <row r="181">
          <cell r="A181" t="str">
            <v>甄俊英</v>
          </cell>
          <cell r="B181" t="str">
            <v>无极镇朱家庄</v>
          </cell>
          <cell r="C181">
            <v>11</v>
          </cell>
          <cell r="D181">
            <v>2640</v>
          </cell>
          <cell r="E181" t="str">
            <v>农机员</v>
          </cell>
        </row>
        <row r="182">
          <cell r="A182" t="str">
            <v>张小旦</v>
          </cell>
          <cell r="B182" t="str">
            <v>东侯坊乡北东阳</v>
          </cell>
          <cell r="C182">
            <v>10</v>
          </cell>
          <cell r="D182">
            <v>2400</v>
          </cell>
          <cell r="E182" t="str">
            <v>农机员</v>
          </cell>
        </row>
        <row r="183">
          <cell r="A183" t="str">
            <v>张同顺</v>
          </cell>
          <cell r="B183" t="str">
            <v>东侯坊乡罗庄</v>
          </cell>
          <cell r="C183">
            <v>15</v>
          </cell>
          <cell r="D183">
            <v>3600</v>
          </cell>
          <cell r="E183" t="str">
            <v>农机员</v>
          </cell>
        </row>
        <row r="184">
          <cell r="A184" t="str">
            <v>赵增印</v>
          </cell>
          <cell r="B184" t="str">
            <v>北苏镇寺下</v>
          </cell>
          <cell r="C184">
            <v>16</v>
          </cell>
          <cell r="D184">
            <v>3840</v>
          </cell>
          <cell r="E184" t="str">
            <v>农机员</v>
          </cell>
        </row>
        <row r="185">
          <cell r="A185" t="str">
            <v>李俊江</v>
          </cell>
          <cell r="B185" t="str">
            <v>无极镇张村</v>
          </cell>
          <cell r="C185">
            <v>13</v>
          </cell>
          <cell r="D185">
            <v>3120</v>
          </cell>
          <cell r="E185" t="str">
            <v>农机员</v>
          </cell>
        </row>
        <row r="186">
          <cell r="A186" t="str">
            <v>张江海</v>
          </cell>
          <cell r="B186" t="str">
            <v>郝庄乡牛辛庄村</v>
          </cell>
          <cell r="C186">
            <v>6</v>
          </cell>
          <cell r="D186">
            <v>1440</v>
          </cell>
          <cell r="E186" t="str">
            <v>农机员</v>
          </cell>
        </row>
        <row r="187">
          <cell r="A187" t="str">
            <v>甘军贵</v>
          </cell>
          <cell r="B187" t="str">
            <v>高头乡谈下一村</v>
          </cell>
          <cell r="C187">
            <v>12</v>
          </cell>
          <cell r="D187">
            <v>2880</v>
          </cell>
          <cell r="E187" t="str">
            <v>农机员</v>
          </cell>
        </row>
        <row r="188">
          <cell r="A188" t="str">
            <v>兰志谦</v>
          </cell>
          <cell r="B188" t="str">
            <v>七汲镇东汉</v>
          </cell>
          <cell r="C188">
            <v>17</v>
          </cell>
          <cell r="D188">
            <v>4080</v>
          </cell>
          <cell r="E188" t="str">
            <v>农机员</v>
          </cell>
        </row>
        <row r="189">
          <cell r="A189" t="str">
            <v>陈连阴</v>
          </cell>
          <cell r="B189" t="str">
            <v>郝庄乡固汪村</v>
          </cell>
          <cell r="C189">
            <v>15</v>
          </cell>
          <cell r="D189">
            <v>3600</v>
          </cell>
          <cell r="E189" t="str">
            <v>农机员</v>
          </cell>
        </row>
        <row r="190">
          <cell r="A190" t="str">
            <v>苌小坏</v>
          </cell>
          <cell r="B190" t="str">
            <v>无极镇高村</v>
          </cell>
          <cell r="C190">
            <v>8</v>
          </cell>
          <cell r="D190">
            <v>1920</v>
          </cell>
          <cell r="E190" t="str">
            <v>农机员</v>
          </cell>
        </row>
        <row r="191">
          <cell r="A191" t="str">
            <v>李全发</v>
          </cell>
          <cell r="B191" t="str">
            <v>大陈镇东东侯村</v>
          </cell>
          <cell r="C191">
            <v>9</v>
          </cell>
          <cell r="D191">
            <v>2160</v>
          </cell>
          <cell r="E191" t="str">
            <v>农机员</v>
          </cell>
        </row>
        <row r="192">
          <cell r="A192" t="str">
            <v>杨爱国</v>
          </cell>
          <cell r="B192" t="str">
            <v>东侯坊乡北侯坊村</v>
          </cell>
          <cell r="C192">
            <v>12</v>
          </cell>
          <cell r="D192">
            <v>2880</v>
          </cell>
          <cell r="E192" t="str">
            <v>农机员</v>
          </cell>
        </row>
        <row r="193">
          <cell r="A193" t="str">
            <v>韩中民</v>
          </cell>
          <cell r="B193" t="str">
            <v>七级镇蔡庄</v>
          </cell>
          <cell r="C193">
            <v>5</v>
          </cell>
          <cell r="D193">
            <v>1200</v>
          </cell>
          <cell r="E193" t="str">
            <v>农机员</v>
          </cell>
        </row>
        <row r="194">
          <cell r="A194" t="str">
            <v>郎新起</v>
          </cell>
          <cell r="B194" t="str">
            <v>七级镇东小镇</v>
          </cell>
          <cell r="C194">
            <v>6</v>
          </cell>
          <cell r="D194">
            <v>1440</v>
          </cell>
          <cell r="E194" t="str">
            <v>农机员</v>
          </cell>
        </row>
        <row r="195">
          <cell r="A195" t="str">
            <v>石建国</v>
          </cell>
          <cell r="B195" t="str">
            <v>大陈镇石家庄村</v>
          </cell>
          <cell r="C195">
            <v>14</v>
          </cell>
          <cell r="D195">
            <v>3360</v>
          </cell>
          <cell r="E195" t="str">
            <v>农机员</v>
          </cell>
        </row>
        <row r="196">
          <cell r="A196" t="str">
            <v>闫进群</v>
          </cell>
          <cell r="B196" t="str">
            <v>东侯坊乡武家庄</v>
          </cell>
          <cell r="C196">
            <v>11</v>
          </cell>
          <cell r="D196">
            <v>2640</v>
          </cell>
          <cell r="E196" t="str">
            <v>农机员</v>
          </cell>
        </row>
        <row r="197">
          <cell r="A197" t="str">
            <v>杨小拴</v>
          </cell>
          <cell r="B197" t="str">
            <v>北苏镇新城</v>
          </cell>
          <cell r="C197">
            <v>10</v>
          </cell>
          <cell r="D197">
            <v>2400</v>
          </cell>
          <cell r="E197" t="str">
            <v>农机员</v>
          </cell>
        </row>
        <row r="198">
          <cell r="A198" t="str">
            <v>张占明</v>
          </cell>
          <cell r="B198" t="str">
            <v>七级镇王先</v>
          </cell>
          <cell r="C198">
            <v>10</v>
          </cell>
          <cell r="D198">
            <v>2400</v>
          </cell>
          <cell r="E198" t="str">
            <v>农机员</v>
          </cell>
        </row>
        <row r="199">
          <cell r="A199" t="str">
            <v>安计法</v>
          </cell>
          <cell r="B199" t="str">
            <v>大陈镇王家庄村</v>
          </cell>
          <cell r="C199">
            <v>15</v>
          </cell>
          <cell r="D199">
            <v>3600</v>
          </cell>
          <cell r="E199" t="str">
            <v>农机员</v>
          </cell>
        </row>
        <row r="200">
          <cell r="A200" t="str">
            <v>赵仓芬</v>
          </cell>
          <cell r="B200" t="str">
            <v>无极镇柳见</v>
          </cell>
          <cell r="C200">
            <v>16</v>
          </cell>
          <cell r="D200">
            <v>3200</v>
          </cell>
          <cell r="E200" t="str">
            <v>农机员</v>
          </cell>
        </row>
        <row r="201">
          <cell r="A201" t="str">
            <v>司义卢</v>
          </cell>
          <cell r="B201" t="str">
            <v>张段固镇司家庄村</v>
          </cell>
          <cell r="C201">
            <v>11</v>
          </cell>
          <cell r="D201">
            <v>2640</v>
          </cell>
          <cell r="E201" t="str">
            <v>农机员</v>
          </cell>
        </row>
        <row r="202">
          <cell r="A202" t="str">
            <v>张根麦</v>
          </cell>
          <cell r="B202" t="str">
            <v>高头乡小西门村</v>
          </cell>
          <cell r="C202">
            <v>15</v>
          </cell>
          <cell r="D202">
            <v>3600</v>
          </cell>
          <cell r="E202" t="str">
            <v>农机员</v>
          </cell>
        </row>
        <row r="203">
          <cell r="A203" t="str">
            <v>朱军会</v>
          </cell>
          <cell r="B203" t="str">
            <v>高头乡朱家庄村</v>
          </cell>
          <cell r="C203">
            <v>15</v>
          </cell>
          <cell r="D203">
            <v>3600</v>
          </cell>
          <cell r="E203" t="str">
            <v>农机员</v>
          </cell>
        </row>
        <row r="204">
          <cell r="A204" t="str">
            <v>闫长申</v>
          </cell>
          <cell r="B204" t="str">
            <v>里城道乡苏村</v>
          </cell>
          <cell r="C204">
            <v>13</v>
          </cell>
          <cell r="D204">
            <v>3120</v>
          </cell>
          <cell r="E204" t="str">
            <v>农机员</v>
          </cell>
        </row>
        <row r="205">
          <cell r="A205" t="str">
            <v>郭国才</v>
          </cell>
          <cell r="B205" t="str">
            <v>无极镇佛堂</v>
          </cell>
          <cell r="C205">
            <v>16</v>
          </cell>
          <cell r="D205">
            <v>3840</v>
          </cell>
          <cell r="E205" t="str">
            <v>农机员</v>
          </cell>
        </row>
        <row r="206">
          <cell r="A206" t="str">
            <v>杨振谦</v>
          </cell>
          <cell r="B206" t="str">
            <v>无极镇正村</v>
          </cell>
          <cell r="C206">
            <v>13</v>
          </cell>
          <cell r="D206">
            <v>3120</v>
          </cell>
          <cell r="E206" t="str">
            <v>农机员</v>
          </cell>
        </row>
        <row r="207">
          <cell r="A207" t="str">
            <v>安占文</v>
          </cell>
          <cell r="B207" t="str">
            <v>无极镇庄里</v>
          </cell>
          <cell r="C207">
            <v>16</v>
          </cell>
          <cell r="D207">
            <v>3840</v>
          </cell>
          <cell r="E207" t="str">
            <v>农机员</v>
          </cell>
        </row>
        <row r="208">
          <cell r="A208" t="str">
            <v>王国强</v>
          </cell>
          <cell r="B208" t="str">
            <v>里城道乡里贵子村</v>
          </cell>
          <cell r="C208">
            <v>14</v>
          </cell>
          <cell r="D208">
            <v>3360</v>
          </cell>
          <cell r="E208" t="str">
            <v>农机员</v>
          </cell>
        </row>
        <row r="209">
          <cell r="A209" t="str">
            <v>戈兰斗</v>
          </cell>
          <cell r="B209" t="str">
            <v>七汲镇小吕</v>
          </cell>
          <cell r="C209">
            <v>6</v>
          </cell>
          <cell r="D209">
            <v>1440</v>
          </cell>
          <cell r="E209" t="str">
            <v>农机员</v>
          </cell>
        </row>
        <row r="210">
          <cell r="A210" t="str">
            <v>周占军</v>
          </cell>
          <cell r="B210" t="str">
            <v>七级镇东小镇</v>
          </cell>
          <cell r="C210">
            <v>8</v>
          </cell>
          <cell r="D210">
            <v>1920</v>
          </cell>
          <cell r="E210" t="str">
            <v>农机员</v>
          </cell>
        </row>
        <row r="211">
          <cell r="A211" t="str">
            <v>刘青振</v>
          </cell>
          <cell r="B211" t="str">
            <v>张段固镇东两河村</v>
          </cell>
          <cell r="C211">
            <v>10</v>
          </cell>
          <cell r="D211">
            <v>2400</v>
          </cell>
          <cell r="E211" t="str">
            <v>农机员</v>
          </cell>
        </row>
        <row r="212">
          <cell r="A212" t="str">
            <v>贾腊九</v>
          </cell>
          <cell r="B212" t="str">
            <v>郭庄镇牛家庄</v>
          </cell>
          <cell r="C212">
            <v>16</v>
          </cell>
          <cell r="D212">
            <v>3840</v>
          </cell>
          <cell r="E212" t="str">
            <v>农机员</v>
          </cell>
        </row>
        <row r="213">
          <cell r="A213" t="str">
            <v>万文俊</v>
          </cell>
          <cell r="B213" t="str">
            <v>里城道乡苏村</v>
          </cell>
          <cell r="C213">
            <v>12</v>
          </cell>
          <cell r="D213">
            <v>2880</v>
          </cell>
          <cell r="E213" t="str">
            <v>农机员</v>
          </cell>
        </row>
        <row r="214">
          <cell r="A214" t="str">
            <v>翟国才</v>
          </cell>
          <cell r="B214" t="str">
            <v>张段固镇南汪村</v>
          </cell>
          <cell r="C214">
            <v>5</v>
          </cell>
          <cell r="D214">
            <v>1200</v>
          </cell>
          <cell r="E214" t="str">
            <v>农机员</v>
          </cell>
        </row>
        <row r="215">
          <cell r="A215" t="str">
            <v>刘喜合</v>
          </cell>
          <cell r="B215" t="str">
            <v>北苏镇彭家庄</v>
          </cell>
          <cell r="C215">
            <v>10</v>
          </cell>
          <cell r="D215">
            <v>2400</v>
          </cell>
          <cell r="E215" t="str">
            <v>农机员</v>
          </cell>
        </row>
        <row r="216">
          <cell r="A216" t="str">
            <v>王青江</v>
          </cell>
          <cell r="B216" t="str">
            <v>高头乡北虎庄村</v>
          </cell>
          <cell r="C216">
            <v>12</v>
          </cell>
          <cell r="D216">
            <v>2880</v>
          </cell>
          <cell r="E216" t="str">
            <v>农机员</v>
          </cell>
        </row>
        <row r="217">
          <cell r="A217" t="str">
            <v>杨贞礼</v>
          </cell>
          <cell r="B217" t="str">
            <v>无极镇东合流</v>
          </cell>
          <cell r="C217">
            <v>15</v>
          </cell>
          <cell r="D217">
            <v>3600</v>
          </cell>
          <cell r="E217" t="str">
            <v>农机员</v>
          </cell>
        </row>
        <row r="218">
          <cell r="A218" t="str">
            <v>刘乐法</v>
          </cell>
          <cell r="B218" t="str">
            <v>张段固镇东两河村</v>
          </cell>
          <cell r="C218">
            <v>10</v>
          </cell>
          <cell r="D218">
            <v>2400</v>
          </cell>
          <cell r="E218" t="str">
            <v>农机员</v>
          </cell>
        </row>
        <row r="219">
          <cell r="A219" t="str">
            <v>孟振民</v>
          </cell>
          <cell r="B219" t="str">
            <v>郭庄镇后北焦村</v>
          </cell>
          <cell r="C219">
            <v>14</v>
          </cell>
          <cell r="D219">
            <v>3360</v>
          </cell>
          <cell r="E219" t="str">
            <v>农机员</v>
          </cell>
        </row>
        <row r="220">
          <cell r="A220" t="str">
            <v>张瑞合</v>
          </cell>
          <cell r="B220" t="str">
            <v>郝庄乡东郝庄村</v>
          </cell>
          <cell r="C220">
            <v>11</v>
          </cell>
          <cell r="D220">
            <v>2640</v>
          </cell>
          <cell r="E220" t="str">
            <v>农机员</v>
          </cell>
        </row>
        <row r="221">
          <cell r="A221" t="str">
            <v>陈京民</v>
          </cell>
          <cell r="B221" t="str">
            <v>郭庄镇崔家庄村</v>
          </cell>
          <cell r="C221">
            <v>16</v>
          </cell>
          <cell r="D221">
            <v>3840</v>
          </cell>
          <cell r="E221" t="str">
            <v>农机员</v>
          </cell>
        </row>
        <row r="222">
          <cell r="A222" t="str">
            <v>梁占才</v>
          </cell>
          <cell r="B222" t="str">
            <v>大陈镇高陵村</v>
          </cell>
          <cell r="C222">
            <v>8</v>
          </cell>
          <cell r="D222">
            <v>1920</v>
          </cell>
          <cell r="E222" t="str">
            <v>农机员</v>
          </cell>
        </row>
        <row r="223">
          <cell r="A223" t="str">
            <v>马建申</v>
          </cell>
          <cell r="B223" t="str">
            <v>无极镇中合流</v>
          </cell>
          <cell r="C223">
            <v>15</v>
          </cell>
          <cell r="D223">
            <v>3600</v>
          </cell>
          <cell r="E223" t="str">
            <v>农机员</v>
          </cell>
        </row>
        <row r="224">
          <cell r="A224" t="str">
            <v>周友法</v>
          </cell>
          <cell r="B224" t="str">
            <v>北苏镇南苏</v>
          </cell>
          <cell r="C224">
            <v>15</v>
          </cell>
          <cell r="D224">
            <v>3600</v>
          </cell>
          <cell r="E224" t="str">
            <v>农机员</v>
          </cell>
        </row>
        <row r="225">
          <cell r="A225" t="str">
            <v>魏新法</v>
          </cell>
          <cell r="B225" t="str">
            <v>无极镇柴城村</v>
          </cell>
          <cell r="C225">
            <v>10</v>
          </cell>
          <cell r="D225">
            <v>2400</v>
          </cell>
          <cell r="E225" t="str">
            <v>农机员</v>
          </cell>
        </row>
        <row r="226">
          <cell r="A226" t="str">
            <v>秦换友</v>
          </cell>
          <cell r="B226" t="str">
            <v>东侯坊乡南马</v>
          </cell>
          <cell r="C226">
            <v>7</v>
          </cell>
          <cell r="D226">
            <v>1680</v>
          </cell>
          <cell r="E226" t="str">
            <v>农机员</v>
          </cell>
        </row>
        <row r="227">
          <cell r="A227" t="str">
            <v>王增贵</v>
          </cell>
          <cell r="B227" t="str">
            <v>郭庄镇王家营村</v>
          </cell>
          <cell r="C227">
            <v>12</v>
          </cell>
          <cell r="D227">
            <v>2880</v>
          </cell>
          <cell r="E227" t="str">
            <v>农机员</v>
          </cell>
        </row>
        <row r="228">
          <cell r="A228" t="str">
            <v>张占发</v>
          </cell>
          <cell r="B228" t="str">
            <v>南流乡</v>
          </cell>
          <cell r="C228">
            <v>14</v>
          </cell>
          <cell r="D228">
            <v>3360</v>
          </cell>
          <cell r="E228" t="str">
            <v>农机员</v>
          </cell>
        </row>
        <row r="229">
          <cell r="A229" t="str">
            <v>张茂法</v>
          </cell>
          <cell r="B229" t="str">
            <v>南流乡</v>
          </cell>
          <cell r="C229">
            <v>8</v>
          </cell>
          <cell r="D229">
            <v>1920</v>
          </cell>
          <cell r="E229" t="str">
            <v>农机员</v>
          </cell>
        </row>
        <row r="230">
          <cell r="A230" t="str">
            <v>贾破秋</v>
          </cell>
          <cell r="B230" t="str">
            <v>郭庄镇户台营村</v>
          </cell>
          <cell r="C230">
            <v>13</v>
          </cell>
          <cell r="D230">
            <v>3120</v>
          </cell>
          <cell r="E230" t="str">
            <v>农机员</v>
          </cell>
        </row>
        <row r="231">
          <cell r="A231" t="str">
            <v>刘香社</v>
          </cell>
          <cell r="B231" t="str">
            <v>高头乡刘家庄村</v>
          </cell>
          <cell r="C231">
            <v>13</v>
          </cell>
          <cell r="D231">
            <v>3120</v>
          </cell>
          <cell r="E231" t="str">
            <v>农机员</v>
          </cell>
        </row>
        <row r="232">
          <cell r="A232" t="str">
            <v>司兵才</v>
          </cell>
          <cell r="B232" t="str">
            <v>张段固镇司家庄村</v>
          </cell>
          <cell r="C232">
            <v>10</v>
          </cell>
          <cell r="D232">
            <v>2400</v>
          </cell>
          <cell r="E232" t="str">
            <v>农机员</v>
          </cell>
        </row>
        <row r="233">
          <cell r="A233" t="str">
            <v>闫顺年</v>
          </cell>
          <cell r="B233" t="str">
            <v>郭庄镇磁河店村</v>
          </cell>
          <cell r="C233">
            <v>12</v>
          </cell>
          <cell r="D233">
            <v>2880</v>
          </cell>
          <cell r="E233" t="str">
            <v>农机员</v>
          </cell>
        </row>
        <row r="234">
          <cell r="A234" t="str">
            <v>郭造锁</v>
          </cell>
          <cell r="B234" t="str">
            <v>无极镇营里</v>
          </cell>
          <cell r="C234">
            <v>14</v>
          </cell>
          <cell r="D234">
            <v>3360</v>
          </cell>
          <cell r="E234" t="str">
            <v>农机员</v>
          </cell>
        </row>
        <row r="235">
          <cell r="A235" t="str">
            <v>安兵群</v>
          </cell>
          <cell r="B235" t="str">
            <v>无极镇庄里</v>
          </cell>
          <cell r="C235">
            <v>14</v>
          </cell>
          <cell r="D235">
            <v>3360</v>
          </cell>
          <cell r="E235" t="str">
            <v>农机员</v>
          </cell>
        </row>
        <row r="236">
          <cell r="A236" t="str">
            <v>赵春来</v>
          </cell>
          <cell r="B236" t="str">
            <v>大陈镇泊头村</v>
          </cell>
          <cell r="C236">
            <v>11</v>
          </cell>
          <cell r="D236">
            <v>2640</v>
          </cell>
          <cell r="E236" t="str">
            <v>农机员</v>
          </cell>
        </row>
        <row r="237">
          <cell r="A237" t="str">
            <v>张文生</v>
          </cell>
          <cell r="B237" t="str">
            <v>无极镇西关村</v>
          </cell>
          <cell r="C237">
            <v>14</v>
          </cell>
          <cell r="D237">
            <v>3360</v>
          </cell>
          <cell r="E237" t="str">
            <v>农机员</v>
          </cell>
        </row>
        <row r="238">
          <cell r="A238" t="str">
            <v>齐永全</v>
          </cell>
          <cell r="B238" t="str">
            <v>无极镇中合流</v>
          </cell>
          <cell r="C238">
            <v>13</v>
          </cell>
          <cell r="D238">
            <v>3120</v>
          </cell>
          <cell r="E238" t="str">
            <v>农机员</v>
          </cell>
        </row>
        <row r="239">
          <cell r="A239" t="str">
            <v>张明国</v>
          </cell>
          <cell r="B239" t="str">
            <v>东侯坊乡南朱村</v>
          </cell>
          <cell r="C239">
            <v>12</v>
          </cell>
          <cell r="D239">
            <v>2880</v>
          </cell>
          <cell r="E239" t="str">
            <v>农机员</v>
          </cell>
        </row>
        <row r="240">
          <cell r="A240" t="str">
            <v>张江宣</v>
          </cell>
          <cell r="B240" t="str">
            <v>南流乡</v>
          </cell>
          <cell r="C240">
            <v>11</v>
          </cell>
          <cell r="D240">
            <v>2640</v>
          </cell>
          <cell r="E240" t="str">
            <v>农机员</v>
          </cell>
        </row>
        <row r="241">
          <cell r="A241" t="str">
            <v>袁改芬</v>
          </cell>
          <cell r="B241" t="str">
            <v>张段固镇吕吕村</v>
          </cell>
          <cell r="C241">
            <v>11</v>
          </cell>
          <cell r="D241">
            <v>2640</v>
          </cell>
          <cell r="E241" t="str">
            <v>农机员</v>
          </cell>
        </row>
        <row r="242">
          <cell r="A242" t="str">
            <v>吕根生</v>
          </cell>
          <cell r="B242" t="str">
            <v>张段固镇吕吕村</v>
          </cell>
          <cell r="C242">
            <v>9</v>
          </cell>
          <cell r="D242">
            <v>2160</v>
          </cell>
          <cell r="E242" t="str">
            <v>农机员</v>
          </cell>
        </row>
        <row r="243">
          <cell r="A243" t="str">
            <v>郭京里</v>
          </cell>
          <cell r="B243" t="str">
            <v>东侯坊乡东朱村</v>
          </cell>
          <cell r="C243">
            <v>5</v>
          </cell>
          <cell r="D243">
            <v>1200</v>
          </cell>
          <cell r="E243" t="str">
            <v>农机员</v>
          </cell>
        </row>
        <row r="244">
          <cell r="A244" t="str">
            <v>马建兴</v>
          </cell>
          <cell r="B244" t="str">
            <v>大陈镇西郎村</v>
          </cell>
          <cell r="C244">
            <v>10</v>
          </cell>
          <cell r="D244">
            <v>2400</v>
          </cell>
          <cell r="E244" t="str">
            <v>农机员</v>
          </cell>
        </row>
        <row r="245">
          <cell r="A245" t="str">
            <v>赵芬联</v>
          </cell>
          <cell r="B245" t="str">
            <v>无极镇佛堂</v>
          </cell>
          <cell r="C245">
            <v>12</v>
          </cell>
          <cell r="D245">
            <v>2880</v>
          </cell>
          <cell r="E245" t="str">
            <v>农机员</v>
          </cell>
        </row>
        <row r="246">
          <cell r="A246" t="str">
            <v>雷振田</v>
          </cell>
          <cell r="B246" t="str">
            <v>大陈镇赵户营村</v>
          </cell>
          <cell r="C246">
            <v>11</v>
          </cell>
          <cell r="D246">
            <v>2640</v>
          </cell>
          <cell r="E246" t="str">
            <v>农机员</v>
          </cell>
        </row>
        <row r="247">
          <cell r="A247" t="str">
            <v>陈贞申</v>
          </cell>
          <cell r="B247" t="str">
            <v>郝庄乡固汪村</v>
          </cell>
          <cell r="C247">
            <v>11</v>
          </cell>
          <cell r="D247">
            <v>2640</v>
          </cell>
          <cell r="E247" t="str">
            <v>农机员</v>
          </cell>
        </row>
        <row r="248">
          <cell r="A248" t="str">
            <v>殷跃民</v>
          </cell>
          <cell r="B248" t="str">
            <v>高头乡马坊村</v>
          </cell>
          <cell r="C248">
            <v>12</v>
          </cell>
          <cell r="D248">
            <v>2880</v>
          </cell>
          <cell r="E248" t="str">
            <v>农机员</v>
          </cell>
        </row>
        <row r="249">
          <cell r="A249" t="str">
            <v>信月国</v>
          </cell>
          <cell r="B249" t="str">
            <v>郭庄镇北汪村</v>
          </cell>
          <cell r="C249">
            <v>11</v>
          </cell>
          <cell r="D249">
            <v>2640</v>
          </cell>
          <cell r="E249" t="str">
            <v>农机员</v>
          </cell>
        </row>
        <row r="250">
          <cell r="A250" t="str">
            <v>赵香罗</v>
          </cell>
          <cell r="B250" t="str">
            <v>郝庄乡西陈村</v>
          </cell>
          <cell r="C250">
            <v>8</v>
          </cell>
          <cell r="D250">
            <v>1920</v>
          </cell>
          <cell r="E250" t="str">
            <v>农机员</v>
          </cell>
        </row>
        <row r="251">
          <cell r="A251" t="str">
            <v>刘同练</v>
          </cell>
          <cell r="B251" t="str">
            <v>张段固镇东辛庄村</v>
          </cell>
          <cell r="C251">
            <v>14</v>
          </cell>
          <cell r="D251">
            <v>3360</v>
          </cell>
          <cell r="E251" t="str">
            <v>农机员</v>
          </cell>
        </row>
        <row r="252">
          <cell r="A252" t="str">
            <v>程建芬</v>
          </cell>
          <cell r="B252" t="str">
            <v>郭庄镇北汪</v>
          </cell>
          <cell r="C252">
            <v>11</v>
          </cell>
          <cell r="D252">
            <v>2640</v>
          </cell>
          <cell r="E252" t="str">
            <v>农机员</v>
          </cell>
        </row>
        <row r="253">
          <cell r="A253" t="str">
            <v>许中明</v>
          </cell>
          <cell r="B253" t="str">
            <v>郝庄乡北店尚村</v>
          </cell>
          <cell r="C253">
            <v>10</v>
          </cell>
          <cell r="D253">
            <v>2400</v>
          </cell>
          <cell r="E253" t="str">
            <v>农机员</v>
          </cell>
        </row>
        <row r="254">
          <cell r="A254" t="str">
            <v>吕振加</v>
          </cell>
          <cell r="B254" t="str">
            <v>张段固镇吕吕村</v>
          </cell>
          <cell r="C254">
            <v>11</v>
          </cell>
          <cell r="D254">
            <v>2640</v>
          </cell>
          <cell r="E254" t="str">
            <v>农机员</v>
          </cell>
        </row>
        <row r="255">
          <cell r="A255" t="str">
            <v>张进才</v>
          </cell>
          <cell r="B255" t="str">
            <v>东侯坊乡曹家庄</v>
          </cell>
          <cell r="C255">
            <v>13</v>
          </cell>
          <cell r="D255">
            <v>3380</v>
          </cell>
          <cell r="E255" t="str">
            <v>农机员</v>
          </cell>
        </row>
        <row r="256">
          <cell r="A256" t="str">
            <v>高月明</v>
          </cell>
          <cell r="B256" t="str">
            <v>南流乡</v>
          </cell>
          <cell r="C256">
            <v>15</v>
          </cell>
          <cell r="D256">
            <v>3600</v>
          </cell>
          <cell r="E256" t="str">
            <v>农机员</v>
          </cell>
        </row>
        <row r="257">
          <cell r="A257" t="str">
            <v>侯占民</v>
          </cell>
          <cell r="B257" t="str">
            <v>东侯坊乡南马</v>
          </cell>
          <cell r="C257">
            <v>11</v>
          </cell>
          <cell r="D257">
            <v>2640</v>
          </cell>
          <cell r="E257" t="str">
            <v>农机员</v>
          </cell>
        </row>
        <row r="258">
          <cell r="A258" t="str">
            <v>刘同海</v>
          </cell>
          <cell r="B258" t="str">
            <v>大陈镇王家庄村</v>
          </cell>
          <cell r="C258">
            <v>12</v>
          </cell>
          <cell r="D258">
            <v>2880</v>
          </cell>
          <cell r="E258" t="str">
            <v>农机员</v>
          </cell>
        </row>
        <row r="259">
          <cell r="A259" t="str">
            <v>李彦民</v>
          </cell>
          <cell r="B259" t="str">
            <v>里城道乡赵正寺村</v>
          </cell>
          <cell r="C259">
            <v>10</v>
          </cell>
          <cell r="D259">
            <v>2400</v>
          </cell>
          <cell r="E259" t="str">
            <v>农机员</v>
          </cell>
        </row>
        <row r="260">
          <cell r="A260" t="str">
            <v>雷国良</v>
          </cell>
          <cell r="B260" t="str">
            <v>大陈镇赵户营村</v>
          </cell>
          <cell r="C260">
            <v>11</v>
          </cell>
          <cell r="D260">
            <v>2640</v>
          </cell>
          <cell r="E260" t="str">
            <v>农机员</v>
          </cell>
        </row>
        <row r="261">
          <cell r="A261" t="str">
            <v>徐玉霞</v>
          </cell>
          <cell r="B261" t="str">
            <v>北苏镇南苏</v>
          </cell>
          <cell r="C261">
            <v>15</v>
          </cell>
          <cell r="D261">
            <v>3600</v>
          </cell>
          <cell r="E261" t="str">
            <v>农机员</v>
          </cell>
        </row>
        <row r="262">
          <cell r="A262" t="str">
            <v>靳翠英</v>
          </cell>
          <cell r="B262" t="str">
            <v>郝庄乡西郝庄村</v>
          </cell>
          <cell r="C262">
            <v>10</v>
          </cell>
          <cell r="D262">
            <v>2400</v>
          </cell>
          <cell r="E262" t="str">
            <v>农机员</v>
          </cell>
        </row>
        <row r="263">
          <cell r="A263" t="str">
            <v>崔占彪</v>
          </cell>
          <cell r="B263" t="str">
            <v>里城道乡马庄村</v>
          </cell>
          <cell r="C263">
            <v>10</v>
          </cell>
          <cell r="D263">
            <v>2400</v>
          </cell>
          <cell r="E263" t="str">
            <v>农机员</v>
          </cell>
        </row>
        <row r="264">
          <cell r="A264" t="str">
            <v>耿同强</v>
          </cell>
          <cell r="B264" t="str">
            <v>张段固镇北丰村</v>
          </cell>
          <cell r="C264">
            <v>10</v>
          </cell>
          <cell r="D264">
            <v>2400</v>
          </cell>
          <cell r="E264" t="str">
            <v>农机员</v>
          </cell>
        </row>
        <row r="265">
          <cell r="A265" t="str">
            <v>张同印</v>
          </cell>
          <cell r="B265" t="str">
            <v>张段固镇田庄村</v>
          </cell>
          <cell r="C265">
            <v>8</v>
          </cell>
          <cell r="D265">
            <v>1920</v>
          </cell>
          <cell r="E265" t="str">
            <v>农机员</v>
          </cell>
        </row>
        <row r="266">
          <cell r="A266" t="str">
            <v>张庆民</v>
          </cell>
          <cell r="B266" t="str">
            <v>东侯坊乡东马</v>
          </cell>
          <cell r="C266">
            <v>7</v>
          </cell>
          <cell r="D266">
            <v>1680</v>
          </cell>
          <cell r="E266" t="str">
            <v>农机员</v>
          </cell>
        </row>
        <row r="267">
          <cell r="A267" t="str">
            <v>李庆锁</v>
          </cell>
          <cell r="B267" t="str">
            <v>里城道乡里城道村</v>
          </cell>
          <cell r="C267">
            <v>10</v>
          </cell>
          <cell r="D267">
            <v>2400</v>
          </cell>
          <cell r="E267" t="str">
            <v>农机员</v>
          </cell>
        </row>
        <row r="268">
          <cell r="A268" t="str">
            <v>卢玉海</v>
          </cell>
          <cell r="B268" t="str">
            <v>东侯坊乡古庄</v>
          </cell>
          <cell r="C268">
            <v>11</v>
          </cell>
          <cell r="D268">
            <v>2640</v>
          </cell>
          <cell r="E268" t="str">
            <v>农机员</v>
          </cell>
        </row>
        <row r="269">
          <cell r="A269" t="str">
            <v>裴录同</v>
          </cell>
          <cell r="B269" t="str">
            <v>郝庄乡裴里村</v>
          </cell>
          <cell r="C269">
            <v>8</v>
          </cell>
          <cell r="D269">
            <v>1920</v>
          </cell>
          <cell r="E269" t="str">
            <v>农机员</v>
          </cell>
        </row>
        <row r="270">
          <cell r="A270" t="str">
            <v>齐翠贞</v>
          </cell>
          <cell r="B270" t="str">
            <v>无极镇中合流</v>
          </cell>
          <cell r="C270">
            <v>11</v>
          </cell>
          <cell r="D270">
            <v>2640</v>
          </cell>
          <cell r="E270" t="str">
            <v>农机员</v>
          </cell>
        </row>
        <row r="271">
          <cell r="A271" t="str">
            <v>刘占平</v>
          </cell>
          <cell r="B271" t="str">
            <v>南流乡</v>
          </cell>
          <cell r="C271">
            <v>9</v>
          </cell>
          <cell r="D271">
            <v>2160</v>
          </cell>
          <cell r="E271" t="str">
            <v>农机员</v>
          </cell>
        </row>
        <row r="272">
          <cell r="A272" t="str">
            <v>司宝分</v>
          </cell>
          <cell r="B272" t="str">
            <v>张段固镇司家庄村</v>
          </cell>
          <cell r="C272">
            <v>9</v>
          </cell>
          <cell r="D272">
            <v>2160</v>
          </cell>
          <cell r="E272" t="str">
            <v>农机员</v>
          </cell>
        </row>
        <row r="273">
          <cell r="A273" t="str">
            <v>张文正</v>
          </cell>
          <cell r="B273" t="str">
            <v>里城道乡西西后村</v>
          </cell>
          <cell r="C273">
            <v>10</v>
          </cell>
          <cell r="D273">
            <v>2400</v>
          </cell>
          <cell r="E273" t="str">
            <v>农机员</v>
          </cell>
        </row>
        <row r="274">
          <cell r="A274" t="str">
            <v>成起才</v>
          </cell>
          <cell r="B274" t="str">
            <v>张段固镇东验村</v>
          </cell>
          <cell r="C274">
            <v>6</v>
          </cell>
          <cell r="D274">
            <v>1440</v>
          </cell>
          <cell r="E274" t="str">
            <v>农机员</v>
          </cell>
        </row>
        <row r="275">
          <cell r="A275" t="str">
            <v>贾军贵</v>
          </cell>
          <cell r="B275" t="str">
            <v>北苏镇林中</v>
          </cell>
          <cell r="C275">
            <v>11</v>
          </cell>
          <cell r="D275">
            <v>2640</v>
          </cell>
          <cell r="E275" t="str">
            <v>农机员</v>
          </cell>
        </row>
        <row r="276">
          <cell r="A276" t="str">
            <v>甄贞录</v>
          </cell>
          <cell r="B276" t="str">
            <v>南流乡</v>
          </cell>
          <cell r="C276">
            <v>8</v>
          </cell>
          <cell r="D276">
            <v>1920</v>
          </cell>
          <cell r="E276" t="str">
            <v>农机员</v>
          </cell>
        </row>
        <row r="277">
          <cell r="A277" t="str">
            <v>刘江同</v>
          </cell>
          <cell r="B277" t="str">
            <v>南流乡</v>
          </cell>
          <cell r="C277">
            <v>9</v>
          </cell>
          <cell r="D277">
            <v>2160</v>
          </cell>
          <cell r="E277" t="str">
            <v>农机员</v>
          </cell>
        </row>
        <row r="278">
          <cell r="A278" t="str">
            <v>陈领民</v>
          </cell>
          <cell r="B278" t="str">
            <v>里城道乡北里尚村</v>
          </cell>
          <cell r="C278">
            <v>9</v>
          </cell>
          <cell r="D278">
            <v>2160</v>
          </cell>
          <cell r="E278" t="str">
            <v>农机员</v>
          </cell>
        </row>
        <row r="279">
          <cell r="A279" t="str">
            <v>刘建军</v>
          </cell>
          <cell r="B279" t="str">
            <v>张段固镇东辛庄村</v>
          </cell>
          <cell r="C279">
            <v>8</v>
          </cell>
          <cell r="D279">
            <v>1920</v>
          </cell>
          <cell r="E279" t="str">
            <v>农机员</v>
          </cell>
        </row>
        <row r="280">
          <cell r="A280" t="str">
            <v>李红军</v>
          </cell>
          <cell r="B280" t="str">
            <v>张段固镇齐洽村</v>
          </cell>
          <cell r="C280">
            <v>7</v>
          </cell>
          <cell r="D280">
            <v>1680</v>
          </cell>
          <cell r="E280" t="str">
            <v>农机员</v>
          </cell>
        </row>
        <row r="281">
          <cell r="A281" t="str">
            <v>杨分良</v>
          </cell>
          <cell r="B281" t="str">
            <v>北苏镇林中</v>
          </cell>
          <cell r="C281">
            <v>10</v>
          </cell>
          <cell r="D281">
            <v>2400</v>
          </cell>
          <cell r="E281" t="str">
            <v>农机员</v>
          </cell>
        </row>
        <row r="282">
          <cell r="A282" t="str">
            <v>肖建军</v>
          </cell>
          <cell r="B282" t="str">
            <v>北苏月旦</v>
          </cell>
          <cell r="C282">
            <v>10</v>
          </cell>
          <cell r="D282">
            <v>2400</v>
          </cell>
          <cell r="E282" t="str">
            <v>农机员</v>
          </cell>
        </row>
        <row r="283">
          <cell r="A283" t="str">
            <v>魏贵军</v>
          </cell>
          <cell r="B283" t="str">
            <v>东侯坊乡甄村</v>
          </cell>
          <cell r="C283">
            <v>4</v>
          </cell>
          <cell r="D283">
            <v>960</v>
          </cell>
          <cell r="E283" t="str">
            <v>农机员</v>
          </cell>
        </row>
        <row r="284">
          <cell r="A284" t="str">
            <v>刘玉柱</v>
          </cell>
          <cell r="B284" t="str">
            <v>张段固镇郭吕村</v>
          </cell>
          <cell r="C284">
            <v>8</v>
          </cell>
          <cell r="D284">
            <v>2080</v>
          </cell>
          <cell r="E284" t="str">
            <v>农机员</v>
          </cell>
        </row>
        <row r="285">
          <cell r="A285" t="str">
            <v>丁同星</v>
          </cell>
          <cell r="B285" t="str">
            <v>张段固镇西验村</v>
          </cell>
          <cell r="C285">
            <v>6</v>
          </cell>
          <cell r="D285">
            <v>1440</v>
          </cell>
          <cell r="E285" t="str">
            <v>农机员</v>
          </cell>
        </row>
        <row r="286">
          <cell r="A286" t="str">
            <v>李建强</v>
          </cell>
          <cell r="B286" t="str">
            <v>无极镇张村</v>
          </cell>
          <cell r="C286">
            <v>8</v>
          </cell>
          <cell r="D286">
            <v>3040</v>
          </cell>
          <cell r="E286" t="str">
            <v>农机员</v>
          </cell>
        </row>
        <row r="287">
          <cell r="A287" t="str">
            <v>安建彬</v>
          </cell>
          <cell r="B287" t="str">
            <v>无极镇庄里村</v>
          </cell>
          <cell r="C287">
            <v>7</v>
          </cell>
          <cell r="D287">
            <v>1680</v>
          </cell>
          <cell r="E287" t="str">
            <v>农机员</v>
          </cell>
        </row>
        <row r="288">
          <cell r="A288" t="str">
            <v>安拴良</v>
          </cell>
          <cell r="B288" t="str">
            <v>无极镇庄里</v>
          </cell>
          <cell r="C288">
            <v>5</v>
          </cell>
          <cell r="D288">
            <v>1200</v>
          </cell>
          <cell r="E288" t="str">
            <v>农机员</v>
          </cell>
        </row>
        <row r="289">
          <cell r="A289" t="str">
            <v>李彦军</v>
          </cell>
          <cell r="B289" t="str">
            <v>郭庄镇东牛村</v>
          </cell>
          <cell r="C289">
            <v>7</v>
          </cell>
          <cell r="D289">
            <v>1680</v>
          </cell>
          <cell r="E289" t="str">
            <v>农机员</v>
          </cell>
        </row>
        <row r="290">
          <cell r="A290" t="str">
            <v>穆志民</v>
          </cell>
          <cell r="B290" t="str">
            <v>郭庄镇穆家庄村</v>
          </cell>
          <cell r="C290">
            <v>20</v>
          </cell>
          <cell r="D290">
            <v>4800</v>
          </cell>
          <cell r="E290" t="str">
            <v>兽医</v>
          </cell>
        </row>
        <row r="291">
          <cell r="A291" t="str">
            <v>王正良</v>
          </cell>
          <cell r="B291" t="str">
            <v>郭庄镇冯家庄</v>
          </cell>
          <cell r="C291">
            <v>10</v>
          </cell>
          <cell r="D291">
            <v>2400</v>
          </cell>
          <cell r="E291" t="str">
            <v>兽医</v>
          </cell>
        </row>
        <row r="292">
          <cell r="A292" t="str">
            <v>尹新麦</v>
          </cell>
          <cell r="B292" t="str">
            <v>郭庄镇北牛村</v>
          </cell>
          <cell r="C292">
            <v>11</v>
          </cell>
          <cell r="D292">
            <v>2640</v>
          </cell>
          <cell r="E292" t="str">
            <v>兽医</v>
          </cell>
        </row>
        <row r="293">
          <cell r="A293" t="str">
            <v>郭翠林</v>
          </cell>
          <cell r="B293" t="str">
            <v>郭庄镇郭庄村</v>
          </cell>
          <cell r="C293">
            <v>20</v>
          </cell>
          <cell r="D293">
            <v>4800</v>
          </cell>
          <cell r="E293" t="str">
            <v>兽医</v>
          </cell>
        </row>
        <row r="294">
          <cell r="A294" t="str">
            <v>高社平</v>
          </cell>
          <cell r="B294" t="str">
            <v>郭庄镇北汪村</v>
          </cell>
          <cell r="C294">
            <v>10</v>
          </cell>
          <cell r="D294">
            <v>2400</v>
          </cell>
          <cell r="E294" t="str">
            <v>兽医</v>
          </cell>
        </row>
        <row r="295">
          <cell r="A295" t="str">
            <v>许振才</v>
          </cell>
          <cell r="B295" t="str">
            <v>张段固镇齐洽村</v>
          </cell>
          <cell r="C295">
            <v>10</v>
          </cell>
          <cell r="D295">
            <v>2400</v>
          </cell>
          <cell r="E295" t="str">
            <v>兽医</v>
          </cell>
        </row>
        <row r="296">
          <cell r="A296" t="str">
            <v>戈保花</v>
          </cell>
          <cell r="B296" t="str">
            <v>七汲镇小汉村</v>
          </cell>
          <cell r="C296">
            <v>10</v>
          </cell>
          <cell r="D296">
            <v>2400</v>
          </cell>
          <cell r="E296" t="str">
            <v>兽医</v>
          </cell>
        </row>
        <row r="297">
          <cell r="A297" t="str">
            <v>张建刚</v>
          </cell>
          <cell r="B297" t="str">
            <v>张段固镇田庄村</v>
          </cell>
          <cell r="C297">
            <v>10</v>
          </cell>
          <cell r="D297">
            <v>2400</v>
          </cell>
          <cell r="E297" t="str">
            <v>兽医</v>
          </cell>
        </row>
        <row r="298">
          <cell r="A298" t="str">
            <v>董聚争</v>
          </cell>
          <cell r="B298" t="str">
            <v>张段固镇郭吕村</v>
          </cell>
          <cell r="C298">
            <v>10</v>
          </cell>
          <cell r="D298">
            <v>2400</v>
          </cell>
          <cell r="E298" t="str">
            <v>兽医</v>
          </cell>
        </row>
        <row r="299">
          <cell r="A299" t="str">
            <v>李小田</v>
          </cell>
          <cell r="B299" t="str">
            <v>张段固镇东验村</v>
          </cell>
          <cell r="C299">
            <v>6</v>
          </cell>
          <cell r="D299">
            <v>1440</v>
          </cell>
          <cell r="E299" t="str">
            <v>兽医</v>
          </cell>
        </row>
        <row r="300">
          <cell r="A300" t="str">
            <v>刘彦造</v>
          </cell>
          <cell r="B300" t="str">
            <v>南流乡南俱佑村</v>
          </cell>
          <cell r="C300">
            <v>8</v>
          </cell>
          <cell r="D300">
            <v>1920</v>
          </cell>
          <cell r="E300" t="str">
            <v>兽医</v>
          </cell>
        </row>
        <row r="301">
          <cell r="A301" t="str">
            <v>刘全贞</v>
          </cell>
          <cell r="B301" t="str">
            <v>南流乡呈现村</v>
          </cell>
          <cell r="C301">
            <v>8</v>
          </cell>
          <cell r="D301">
            <v>1920</v>
          </cell>
          <cell r="E301" t="str">
            <v>兽医</v>
          </cell>
        </row>
        <row r="302">
          <cell r="A302" t="str">
            <v>刘素文</v>
          </cell>
          <cell r="B302" t="str">
            <v>南流乡小东朗村</v>
          </cell>
        </row>
        <row r="302">
          <cell r="D302">
            <v>4560</v>
          </cell>
          <cell r="E302" t="str">
            <v>兽医</v>
          </cell>
        </row>
        <row r="303">
          <cell r="A303" t="str">
            <v>王全贵</v>
          </cell>
          <cell r="B303" t="str">
            <v>高头乡北虎村</v>
          </cell>
          <cell r="C303">
            <v>20</v>
          </cell>
          <cell r="D303">
            <v>4800</v>
          </cell>
          <cell r="E303" t="str">
            <v>兽医</v>
          </cell>
        </row>
        <row r="304">
          <cell r="A304" t="str">
            <v>周福申</v>
          </cell>
          <cell r="B304" t="str">
            <v>七汲镇东小镇村</v>
          </cell>
          <cell r="C304">
            <v>20</v>
          </cell>
          <cell r="D304">
            <v>4800</v>
          </cell>
          <cell r="E304" t="str">
            <v>兽医</v>
          </cell>
        </row>
        <row r="305">
          <cell r="A305" t="str">
            <v>张志发</v>
          </cell>
          <cell r="B305" t="str">
            <v>七汲镇东流村</v>
          </cell>
          <cell r="C305">
            <v>5</v>
          </cell>
          <cell r="D305">
            <v>1200</v>
          </cell>
          <cell r="E305" t="str">
            <v>兽医</v>
          </cell>
        </row>
        <row r="306">
          <cell r="A306" t="str">
            <v>席贞群</v>
          </cell>
          <cell r="B306" t="str">
            <v>七汲镇王村</v>
          </cell>
          <cell r="C306">
            <v>20</v>
          </cell>
          <cell r="D306">
            <v>4800</v>
          </cell>
          <cell r="E306" t="str">
            <v>兽医</v>
          </cell>
        </row>
        <row r="307">
          <cell r="A307" t="str">
            <v>李振宗</v>
          </cell>
          <cell r="B307" t="str">
            <v>东侯坊乡东侯坊村</v>
          </cell>
          <cell r="C307">
            <v>20</v>
          </cell>
          <cell r="D307">
            <v>4800</v>
          </cell>
          <cell r="E307" t="str">
            <v>兽医</v>
          </cell>
        </row>
        <row r="308">
          <cell r="A308" t="str">
            <v>闫田海</v>
          </cell>
          <cell r="B308" t="str">
            <v>东侯坊乡武家庄村</v>
          </cell>
          <cell r="C308">
            <v>10</v>
          </cell>
          <cell r="D308">
            <v>2400</v>
          </cell>
          <cell r="E308" t="str">
            <v>兽医</v>
          </cell>
        </row>
        <row r="309">
          <cell r="A309" t="str">
            <v>闫青山</v>
          </cell>
          <cell r="B309" t="str">
            <v>东侯坊乡西马村</v>
          </cell>
          <cell r="C309">
            <v>20</v>
          </cell>
          <cell r="D309">
            <v>4800</v>
          </cell>
          <cell r="E309" t="str">
            <v>兽医</v>
          </cell>
        </row>
        <row r="310">
          <cell r="A310" t="str">
            <v>王田俊</v>
          </cell>
          <cell r="B310" t="str">
            <v>东侯坊乡南马村</v>
          </cell>
          <cell r="C310">
            <v>20</v>
          </cell>
          <cell r="D310">
            <v>4800</v>
          </cell>
          <cell r="E310" t="str">
            <v>兽医</v>
          </cell>
        </row>
        <row r="311">
          <cell r="A311" t="str">
            <v>贾庆永</v>
          </cell>
          <cell r="B311" t="str">
            <v>北苏镇东市庄村</v>
          </cell>
          <cell r="C311">
            <v>20</v>
          </cell>
          <cell r="D311">
            <v>4800</v>
          </cell>
          <cell r="E311" t="str">
            <v>兽医</v>
          </cell>
        </row>
        <row r="312">
          <cell r="A312" t="str">
            <v>朱锁印</v>
          </cell>
          <cell r="B312" t="str">
            <v>北苏镇东庄村</v>
          </cell>
        </row>
        <row r="312">
          <cell r="D312">
            <v>4560</v>
          </cell>
          <cell r="E312" t="str">
            <v>兽医</v>
          </cell>
        </row>
        <row r="313">
          <cell r="A313" t="str">
            <v>王荫堂</v>
          </cell>
          <cell r="B313" t="str">
            <v>郝庄乡西陈村</v>
          </cell>
          <cell r="C313">
            <v>17</v>
          </cell>
          <cell r="D313">
            <v>4080</v>
          </cell>
          <cell r="E313" t="str">
            <v>兽医</v>
          </cell>
        </row>
        <row r="314">
          <cell r="A314" t="str">
            <v>郝小排</v>
          </cell>
          <cell r="B314" t="str">
            <v>郝庄乡东中郝庄</v>
          </cell>
          <cell r="C314">
            <v>20</v>
          </cell>
          <cell r="D314">
            <v>4800</v>
          </cell>
          <cell r="E314" t="str">
            <v>兽医</v>
          </cell>
        </row>
        <row r="315">
          <cell r="A315" t="str">
            <v>谷振海</v>
          </cell>
          <cell r="B315" t="str">
            <v>郝庄乡西郝庄村</v>
          </cell>
        </row>
        <row r="315">
          <cell r="D315">
            <v>4560</v>
          </cell>
          <cell r="E315" t="str">
            <v>兽医</v>
          </cell>
        </row>
        <row r="316">
          <cell r="A316" t="str">
            <v>邸山虎</v>
          </cell>
          <cell r="B316" t="str">
            <v>无极镇庄里村</v>
          </cell>
          <cell r="C316">
            <v>20</v>
          </cell>
          <cell r="D316">
            <v>4800</v>
          </cell>
          <cell r="E316" t="str">
            <v>兽医</v>
          </cell>
        </row>
        <row r="317">
          <cell r="A317" t="str">
            <v>李平均</v>
          </cell>
          <cell r="B317" t="str">
            <v>无极镇中合流村</v>
          </cell>
          <cell r="C317">
            <v>20</v>
          </cell>
          <cell r="D317">
            <v>4800</v>
          </cell>
          <cell r="E317" t="str">
            <v>兽医</v>
          </cell>
        </row>
        <row r="318">
          <cell r="A318" t="str">
            <v>李月乔</v>
          </cell>
          <cell r="B318" t="str">
            <v>大陈镇小陈村</v>
          </cell>
          <cell r="C318">
            <v>20</v>
          </cell>
          <cell r="D318">
            <v>4800</v>
          </cell>
          <cell r="E318" t="str">
            <v>兽医</v>
          </cell>
        </row>
        <row r="319">
          <cell r="A319" t="str">
            <v>张国中</v>
          </cell>
          <cell r="B319" t="str">
            <v>大陈镇大陈村</v>
          </cell>
          <cell r="C319">
            <v>9</v>
          </cell>
          <cell r="D319">
            <v>2160</v>
          </cell>
          <cell r="E319" t="str">
            <v>兽医</v>
          </cell>
        </row>
        <row r="320">
          <cell r="A320" t="str">
            <v>马喜全</v>
          </cell>
          <cell r="B320" t="str">
            <v>大陈镇西郎村</v>
          </cell>
          <cell r="C320">
            <v>7</v>
          </cell>
          <cell r="D320">
            <v>1680</v>
          </cell>
          <cell r="E320" t="str">
            <v>兽医</v>
          </cell>
        </row>
        <row r="321">
          <cell r="A321" t="str">
            <v>马国才</v>
          </cell>
          <cell r="B321" t="str">
            <v>大陈镇西郎村</v>
          </cell>
          <cell r="C321">
            <v>6</v>
          </cell>
          <cell r="D321">
            <v>1440</v>
          </cell>
          <cell r="E321" t="str">
            <v>兽医</v>
          </cell>
        </row>
        <row r="322">
          <cell r="A322" t="str">
            <v>曹小平</v>
          </cell>
          <cell r="B322" t="str">
            <v>大陈镇泊头村</v>
          </cell>
          <cell r="C322">
            <v>4</v>
          </cell>
          <cell r="D322">
            <v>960</v>
          </cell>
          <cell r="E322" t="str">
            <v>兽医</v>
          </cell>
        </row>
        <row r="323">
          <cell r="A323" t="str">
            <v>任小四</v>
          </cell>
          <cell r="B323" t="str">
            <v>大陈镇高陵村</v>
          </cell>
          <cell r="C323">
            <v>7</v>
          </cell>
          <cell r="D323">
            <v>1680</v>
          </cell>
          <cell r="E323" t="str">
            <v>兽医</v>
          </cell>
        </row>
        <row r="324">
          <cell r="A324" t="str">
            <v>任占国</v>
          </cell>
          <cell r="B324" t="str">
            <v>大陈镇高陵村</v>
          </cell>
          <cell r="C324">
            <v>6</v>
          </cell>
          <cell r="D324">
            <v>1440</v>
          </cell>
          <cell r="E324" t="str">
            <v>兽医</v>
          </cell>
        </row>
        <row r="325">
          <cell r="A325" t="str">
            <v>刘增奇</v>
          </cell>
          <cell r="B325" t="str">
            <v>北苏镇明秩寺村</v>
          </cell>
          <cell r="C325">
            <v>18</v>
          </cell>
          <cell r="D325">
            <v>4320</v>
          </cell>
          <cell r="E325" t="str">
            <v>兽医</v>
          </cell>
        </row>
        <row r="326">
          <cell r="A326" t="str">
            <v>苌建文</v>
          </cell>
          <cell r="B326" t="str">
            <v>无极镇高村</v>
          </cell>
          <cell r="C326">
            <v>13</v>
          </cell>
          <cell r="D326">
            <v>3120</v>
          </cell>
          <cell r="E326" t="str">
            <v>兽医</v>
          </cell>
        </row>
        <row r="327">
          <cell r="A327" t="str">
            <v>刘春年</v>
          </cell>
          <cell r="B327" t="str">
            <v>七汲镇西七汲村</v>
          </cell>
          <cell r="C327">
            <v>5</v>
          </cell>
          <cell r="D327">
            <v>1200</v>
          </cell>
          <cell r="E327" t="str">
            <v>兽医</v>
          </cell>
        </row>
        <row r="328">
          <cell r="A328" t="str">
            <v>寇位拴</v>
          </cell>
          <cell r="B328" t="str">
            <v>东侯坊乡东丰庄</v>
          </cell>
          <cell r="C328">
            <v>16</v>
          </cell>
          <cell r="D328">
            <v>3840</v>
          </cell>
          <cell r="E328" t="str">
            <v>农机员</v>
          </cell>
        </row>
        <row r="329">
          <cell r="A329" t="str">
            <v>张东海</v>
          </cell>
          <cell r="B329" t="str">
            <v>里城道乡北里尚村</v>
          </cell>
          <cell r="C329">
            <v>15</v>
          </cell>
          <cell r="D329">
            <v>5400</v>
          </cell>
          <cell r="E329" t="str">
            <v>兽医</v>
          </cell>
        </row>
        <row r="330">
          <cell r="A330" t="str">
            <v>刘春增</v>
          </cell>
          <cell r="B330" t="str">
            <v>七汲镇西七汲村</v>
          </cell>
          <cell r="C330">
            <v>17</v>
          </cell>
          <cell r="D330">
            <v>7480</v>
          </cell>
          <cell r="E330" t="str">
            <v>兽医</v>
          </cell>
        </row>
        <row r="331">
          <cell r="A331" t="str">
            <v>刘中锁</v>
          </cell>
          <cell r="B331" t="str">
            <v>张段固镇西辛庄村</v>
          </cell>
          <cell r="C331">
            <v>8</v>
          </cell>
          <cell r="D331">
            <v>1920</v>
          </cell>
          <cell r="E331" t="str">
            <v>兽医</v>
          </cell>
        </row>
        <row r="332">
          <cell r="A332" t="str">
            <v>合计</v>
          </cell>
        </row>
        <row r="332">
          <cell r="D332">
            <v>976760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3"/>
  <sheetViews>
    <sheetView tabSelected="1" topLeftCell="A223" workbookViewId="0">
      <selection activeCell="L7" sqref="L7"/>
    </sheetView>
  </sheetViews>
  <sheetFormatPr defaultColWidth="9" defaultRowHeight="15" customHeight="1"/>
  <cols>
    <col min="1" max="1" width="4.75" style="1" customWidth="1"/>
    <col min="2" max="2" width="13.375" style="1" customWidth="1"/>
    <col min="3" max="3" width="26.5" style="1" customWidth="1"/>
    <col min="4" max="4" width="12.2166666666667" style="1" customWidth="1"/>
    <col min="5" max="5" width="13.4166666666667" style="1" customWidth="1"/>
    <col min="6" max="6" width="16.6166666666667" style="2" customWidth="1"/>
    <col min="7" max="7" width="3.875" style="1" customWidth="1"/>
    <col min="8" max="8" width="9" style="1"/>
    <col min="9" max="9" width="12.875" style="1" customWidth="1"/>
    <col min="10" max="10" width="9" style="1"/>
    <col min="11" max="11" width="12.625" style="1" customWidth="1"/>
    <col min="12" max="12" width="12.5" style="1" customWidth="1"/>
    <col min="13" max="13" width="19.375" style="1" customWidth="1"/>
    <col min="14" max="16384" width="9" style="1"/>
  </cols>
  <sheetData>
    <row r="1" s="1" customFormat="1" customHeight="1" spans="1:6">
      <c r="A1" s="3" t="s">
        <v>0</v>
      </c>
      <c r="B1" s="3"/>
      <c r="C1" s="3"/>
      <c r="D1" s="3"/>
      <c r="E1" s="3"/>
      <c r="F1" s="3"/>
    </row>
    <row r="2" s="1" customFormat="1" customHeight="1" spans="1:6">
      <c r="A2" s="3"/>
      <c r="B2" s="4"/>
      <c r="C2" s="4"/>
      <c r="D2" s="4"/>
      <c r="E2" s="4"/>
      <c r="F2" s="2"/>
    </row>
    <row r="3" s="1" customFormat="1" customHeight="1" spans="1:6">
      <c r="A3" s="5" t="s">
        <v>1</v>
      </c>
      <c r="B3" s="5"/>
      <c r="C3" s="5"/>
      <c r="D3" s="5"/>
      <c r="E3" s="5"/>
      <c r="F3" s="5"/>
    </row>
    <row r="4" s="1" customFormat="1" customHeight="1" spans="1:6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="1" customFormat="1" customHeight="1" spans="1:6">
      <c r="A5" s="8">
        <v>1</v>
      </c>
      <c r="B5" s="9" t="s">
        <v>8</v>
      </c>
      <c r="C5" s="9" t="str">
        <f>VLOOKUP(B5,[1]Sheet3!$1:$1048576,2,FALSE)</f>
        <v>无极镇安城村</v>
      </c>
      <c r="D5" s="9">
        <v>15</v>
      </c>
      <c r="E5" s="10">
        <f t="shared" ref="E5:E18" si="0">D5*12*20</f>
        <v>3600</v>
      </c>
      <c r="F5" s="7" t="s">
        <v>9</v>
      </c>
    </row>
    <row r="6" s="1" customFormat="1" customHeight="1" spans="1:6">
      <c r="A6" s="8">
        <v>2</v>
      </c>
      <c r="B6" s="9" t="s">
        <v>10</v>
      </c>
      <c r="C6" s="9" t="str">
        <f>VLOOKUP(B6,[1]Sheet3!$1:$1048576,2,FALSE)</f>
        <v>无极镇朱家庄村</v>
      </c>
      <c r="D6" s="9">
        <v>5</v>
      </c>
      <c r="E6" s="10">
        <f t="shared" si="0"/>
        <v>1200</v>
      </c>
      <c r="F6" s="7" t="s">
        <v>9</v>
      </c>
    </row>
    <row r="7" s="1" customFormat="1" customHeight="1" spans="1:6">
      <c r="A7" s="8">
        <v>4</v>
      </c>
      <c r="B7" s="9" t="s">
        <v>11</v>
      </c>
      <c r="C7" s="9" t="str">
        <f>VLOOKUP(B7,[1]Sheet3!$1:$1048576,2,FALSE)</f>
        <v>无极镇营里村</v>
      </c>
      <c r="D7" s="9">
        <v>13</v>
      </c>
      <c r="E7" s="10">
        <f t="shared" si="0"/>
        <v>3120</v>
      </c>
      <c r="F7" s="7" t="s">
        <v>9</v>
      </c>
    </row>
    <row r="8" s="1" customFormat="1" customHeight="1" spans="1:6">
      <c r="A8" s="8">
        <v>5</v>
      </c>
      <c r="B8" s="9" t="s">
        <v>12</v>
      </c>
      <c r="C8" s="9" t="str">
        <f>VLOOKUP(B8,[1]Sheet3!$1:$1048576,2,FALSE)</f>
        <v>七汲镇蔡庄村</v>
      </c>
      <c r="D8" s="9">
        <v>11</v>
      </c>
      <c r="E8" s="10">
        <f t="shared" si="0"/>
        <v>2640</v>
      </c>
      <c r="F8" s="7" t="s">
        <v>9</v>
      </c>
    </row>
    <row r="9" s="1" customFormat="1" customHeight="1" spans="1:6">
      <c r="A9" s="8">
        <v>6</v>
      </c>
      <c r="B9" s="9" t="s">
        <v>13</v>
      </c>
      <c r="C9" s="9" t="str">
        <f>VLOOKUP(B9,[1]Sheet3!$1:$1048576,2,FALSE)</f>
        <v>七汲镇王先村</v>
      </c>
      <c r="D9" s="9">
        <v>15</v>
      </c>
      <c r="E9" s="10">
        <f t="shared" si="0"/>
        <v>3600</v>
      </c>
      <c r="F9" s="7" t="s">
        <v>9</v>
      </c>
    </row>
    <row r="10" s="1" customFormat="1" customHeight="1" spans="1:6">
      <c r="A10" s="8">
        <v>7</v>
      </c>
      <c r="B10" s="9" t="s">
        <v>14</v>
      </c>
      <c r="C10" s="9" t="str">
        <f>VLOOKUP(B10,[1]Sheet3!$1:$1048576,2,FALSE)</f>
        <v>无极镇柴城村</v>
      </c>
      <c r="D10" s="9">
        <v>13</v>
      </c>
      <c r="E10" s="10">
        <f t="shared" si="0"/>
        <v>3120</v>
      </c>
      <c r="F10" s="7" t="s">
        <v>9</v>
      </c>
    </row>
    <row r="11" s="1" customFormat="1" customHeight="1" spans="1:6">
      <c r="A11" s="8">
        <v>8</v>
      </c>
      <c r="B11" s="9" t="s">
        <v>15</v>
      </c>
      <c r="C11" s="9" t="str">
        <f>VLOOKUP(B11,[1]Sheet3!$1:$1048576,2,FALSE)</f>
        <v>张段固镇吕吕村</v>
      </c>
      <c r="D11" s="9">
        <v>13</v>
      </c>
      <c r="E11" s="10">
        <f t="shared" si="0"/>
        <v>3120</v>
      </c>
      <c r="F11" s="7" t="s">
        <v>9</v>
      </c>
    </row>
    <row r="12" s="1" customFormat="1" customHeight="1" spans="1:6">
      <c r="A12" s="8">
        <v>9</v>
      </c>
      <c r="B12" s="9" t="s">
        <v>16</v>
      </c>
      <c r="C12" s="9" t="str">
        <f>VLOOKUP(B12,[1]Sheet3!$1:$1048576,2,FALSE)</f>
        <v>张段固镇北丰村</v>
      </c>
      <c r="D12" s="9">
        <v>9</v>
      </c>
      <c r="E12" s="10">
        <f t="shared" si="0"/>
        <v>2160</v>
      </c>
      <c r="F12" s="7" t="s">
        <v>9</v>
      </c>
    </row>
    <row r="13" s="1" customFormat="1" customHeight="1" spans="1:6">
      <c r="A13" s="8">
        <v>10</v>
      </c>
      <c r="B13" s="9" t="s">
        <v>17</v>
      </c>
      <c r="C13" s="9" t="str">
        <f>VLOOKUP(B13,[1]Sheet3!$1:$1048576,2,FALSE)</f>
        <v>张段固镇北丰村</v>
      </c>
      <c r="D13" s="9">
        <v>3</v>
      </c>
      <c r="E13" s="10">
        <f t="shared" si="0"/>
        <v>720</v>
      </c>
      <c r="F13" s="7" t="s">
        <v>9</v>
      </c>
    </row>
    <row r="14" s="1" customFormat="1" customHeight="1" spans="1:6">
      <c r="A14" s="8">
        <v>11</v>
      </c>
      <c r="B14" s="9" t="s">
        <v>18</v>
      </c>
      <c r="C14" s="9" t="str">
        <f>VLOOKUP(B14,[1]Sheet3!$1:$1048576,2,FALSE)</f>
        <v>张段固镇司家庄村</v>
      </c>
      <c r="D14" s="9">
        <v>3</v>
      </c>
      <c r="E14" s="10">
        <f t="shared" si="0"/>
        <v>720</v>
      </c>
      <c r="F14" s="7" t="s">
        <v>9</v>
      </c>
    </row>
    <row r="15" s="1" customFormat="1" customHeight="1" spans="1:6">
      <c r="A15" s="8">
        <v>12</v>
      </c>
      <c r="B15" s="9" t="s">
        <v>19</v>
      </c>
      <c r="C15" s="9" t="str">
        <f>VLOOKUP(B15,[1]Sheet3!$1:$1048576,2,FALSE)</f>
        <v>郝庄乡黄台村</v>
      </c>
      <c r="D15" s="9">
        <v>11</v>
      </c>
      <c r="E15" s="10">
        <f t="shared" si="0"/>
        <v>2640</v>
      </c>
      <c r="F15" s="7" t="s">
        <v>9</v>
      </c>
    </row>
    <row r="16" s="1" customFormat="1" customHeight="1" spans="1:6">
      <c r="A16" s="8">
        <v>13</v>
      </c>
      <c r="B16" s="9" t="s">
        <v>20</v>
      </c>
      <c r="C16" s="9" t="str">
        <f>VLOOKUP(B16,[1]Sheet3!$1:$1048576,2,FALSE)</f>
        <v>郝庄乡西郝庄村</v>
      </c>
      <c r="D16" s="9">
        <v>19</v>
      </c>
      <c r="E16" s="10">
        <f t="shared" si="0"/>
        <v>4560</v>
      </c>
      <c r="F16" s="7" t="s">
        <v>9</v>
      </c>
    </row>
    <row r="17" s="1" customFormat="1" customHeight="1" spans="1:6">
      <c r="A17" s="8">
        <v>14</v>
      </c>
      <c r="B17" s="9" t="s">
        <v>21</v>
      </c>
      <c r="C17" s="9" t="str">
        <f>VLOOKUP(B17,[1]Sheet3!$1:$1048576,2,FALSE)</f>
        <v>郝庄乡东郝庄村</v>
      </c>
      <c r="D17" s="9">
        <v>9</v>
      </c>
      <c r="E17" s="10">
        <f t="shared" si="0"/>
        <v>2160</v>
      </c>
      <c r="F17" s="7" t="s">
        <v>9</v>
      </c>
    </row>
    <row r="18" s="1" customFormat="1" customHeight="1" spans="1:6">
      <c r="A18" s="8">
        <v>15</v>
      </c>
      <c r="B18" s="9" t="s">
        <v>22</v>
      </c>
      <c r="C18" s="9" t="str">
        <f>VLOOKUP(B18,[1]Sheet3!$1:$1048576,2,FALSE)</f>
        <v>里城道乡北里尚村</v>
      </c>
      <c r="D18" s="9">
        <v>15</v>
      </c>
      <c r="E18" s="10">
        <f t="shared" si="0"/>
        <v>3600</v>
      </c>
      <c r="F18" s="7" t="s">
        <v>9</v>
      </c>
    </row>
    <row r="19" s="1" customFormat="1" customHeight="1" spans="1:6">
      <c r="A19" s="8">
        <v>16</v>
      </c>
      <c r="B19" s="9" t="s">
        <v>23</v>
      </c>
      <c r="C19" s="9" t="str">
        <f>VLOOKUP(B19,[1]Sheet3!$1:$1048576,2,FALSE)</f>
        <v>郭庄镇前北焦村</v>
      </c>
      <c r="D19" s="9">
        <v>12</v>
      </c>
      <c r="E19" s="10">
        <v>4800</v>
      </c>
      <c r="F19" s="7" t="s">
        <v>24</v>
      </c>
    </row>
    <row r="20" s="1" customFormat="1" customHeight="1" spans="1:6">
      <c r="A20" s="8">
        <v>17</v>
      </c>
      <c r="B20" s="9" t="s">
        <v>25</v>
      </c>
      <c r="C20" s="9" t="str">
        <f>VLOOKUP(B20,[1]Sheet3!$1:$1048576,2,FALSE)</f>
        <v>南流乡西南流村</v>
      </c>
      <c r="D20" s="9">
        <v>8</v>
      </c>
      <c r="E20" s="10">
        <f t="shared" ref="E20:E35" si="1">D20*12*20</f>
        <v>1920</v>
      </c>
      <c r="F20" s="7" t="s">
        <v>9</v>
      </c>
    </row>
    <row r="21" s="1" customFormat="1" customHeight="1" spans="1:9">
      <c r="A21" s="8">
        <v>18</v>
      </c>
      <c r="B21" s="9" t="s">
        <v>26</v>
      </c>
      <c r="C21" s="9" t="str">
        <f>VLOOKUP(B21,[1]Sheet3!$1:$1048576,2,FALSE)</f>
        <v>东侯坊乡东朱村</v>
      </c>
      <c r="D21" s="9">
        <v>8</v>
      </c>
      <c r="E21" s="10">
        <f>D21*10*20</f>
        <v>1600</v>
      </c>
      <c r="F21" s="7" t="s">
        <v>9</v>
      </c>
      <c r="I21" s="12"/>
    </row>
    <row r="22" s="1" customFormat="1" customHeight="1" spans="1:6">
      <c r="A22" s="8">
        <v>19</v>
      </c>
      <c r="B22" s="9" t="s">
        <v>27</v>
      </c>
      <c r="C22" s="9" t="str">
        <f>VLOOKUP(B22,[1]Sheet3!$1:$1048576,2,FALSE)</f>
        <v>东侯坊乡西南汪村</v>
      </c>
      <c r="D22" s="9">
        <v>7</v>
      </c>
      <c r="E22" s="10">
        <f t="shared" si="1"/>
        <v>1680</v>
      </c>
      <c r="F22" s="7" t="s">
        <v>9</v>
      </c>
    </row>
    <row r="23" s="1" customFormat="1" customHeight="1" spans="1:6">
      <c r="A23" s="8">
        <v>20</v>
      </c>
      <c r="B23" s="9" t="s">
        <v>28</v>
      </c>
      <c r="C23" s="9" t="str">
        <f>VLOOKUP(B23,[1]Sheet3!$1:$1048576,2,FALSE)</f>
        <v>东侯坊乡东侯坊村</v>
      </c>
      <c r="D23" s="9">
        <v>8</v>
      </c>
      <c r="E23" s="10">
        <f t="shared" si="1"/>
        <v>1920</v>
      </c>
      <c r="F23" s="7" t="s">
        <v>9</v>
      </c>
    </row>
    <row r="24" s="1" customFormat="1" customHeight="1" spans="1:6">
      <c r="A24" s="8">
        <v>21</v>
      </c>
      <c r="B24" s="9" t="s">
        <v>29</v>
      </c>
      <c r="C24" s="9" t="str">
        <f>VLOOKUP(B24,[1]Sheet3!$1:$1048576,2,FALSE)</f>
        <v>大陈镇大陈村</v>
      </c>
      <c r="D24" s="9">
        <v>7</v>
      </c>
      <c r="E24" s="10">
        <f t="shared" si="1"/>
        <v>1680</v>
      </c>
      <c r="F24" s="7" t="s">
        <v>9</v>
      </c>
    </row>
    <row r="25" s="1" customFormat="1" customHeight="1" spans="1:6">
      <c r="A25" s="8">
        <v>22</v>
      </c>
      <c r="B25" s="9" t="s">
        <v>30</v>
      </c>
      <c r="C25" s="9" t="str">
        <f>VLOOKUP(B25,[1]Sheet3!$1:$1048576,2,FALSE)</f>
        <v>大陈镇大陈村</v>
      </c>
      <c r="D25" s="9">
        <v>13</v>
      </c>
      <c r="E25" s="10">
        <f t="shared" si="1"/>
        <v>3120</v>
      </c>
      <c r="F25" s="7" t="s">
        <v>9</v>
      </c>
    </row>
    <row r="26" s="1" customFormat="1" customHeight="1" spans="1:6">
      <c r="A26" s="8">
        <v>23</v>
      </c>
      <c r="B26" s="9" t="s">
        <v>31</v>
      </c>
      <c r="C26" s="9" t="str">
        <f>VLOOKUP(B26,[1]Sheet3!$1:$1048576,2,FALSE)</f>
        <v>大陈镇泊头村</v>
      </c>
      <c r="D26" s="9">
        <v>14</v>
      </c>
      <c r="E26" s="10">
        <f t="shared" si="1"/>
        <v>3360</v>
      </c>
      <c r="F26" s="7" t="s">
        <v>9</v>
      </c>
    </row>
    <row r="27" s="1" customFormat="1" customHeight="1" spans="1:6">
      <c r="A27" s="8">
        <v>24</v>
      </c>
      <c r="B27" s="9" t="s">
        <v>32</v>
      </c>
      <c r="C27" s="9" t="str">
        <f>VLOOKUP(B27,[1]Sheet3!$1:$1048576,2,FALSE)</f>
        <v>大陈镇北侯村</v>
      </c>
      <c r="D27" s="9">
        <v>12</v>
      </c>
      <c r="E27" s="10">
        <f t="shared" si="1"/>
        <v>2880</v>
      </c>
      <c r="F27" s="7" t="s">
        <v>9</v>
      </c>
    </row>
    <row r="28" s="1" customFormat="1" customHeight="1" spans="1:6">
      <c r="A28" s="8">
        <v>25</v>
      </c>
      <c r="B28" s="9" t="s">
        <v>33</v>
      </c>
      <c r="C28" s="9" t="str">
        <f>VLOOKUP(B28,[1]Sheet3!$1:$1048576,2,FALSE)</f>
        <v>大陈镇西东侯村</v>
      </c>
      <c r="D28" s="9">
        <v>5</v>
      </c>
      <c r="E28" s="10">
        <f t="shared" si="1"/>
        <v>1200</v>
      </c>
      <c r="F28" s="7" t="s">
        <v>9</v>
      </c>
    </row>
    <row r="29" s="1" customFormat="1" customHeight="1" spans="1:6">
      <c r="A29" s="8">
        <v>26</v>
      </c>
      <c r="B29" s="9" t="s">
        <v>34</v>
      </c>
      <c r="C29" s="9" t="str">
        <f>VLOOKUP(B29,[1]Sheet3!$1:$1048576,2,FALSE)</f>
        <v>大陈镇石家庄村</v>
      </c>
      <c r="D29" s="9">
        <v>15</v>
      </c>
      <c r="E29" s="10">
        <f t="shared" si="1"/>
        <v>3600</v>
      </c>
      <c r="F29" s="7" t="s">
        <v>9</v>
      </c>
    </row>
    <row r="30" s="1" customFormat="1" customHeight="1" spans="1:6">
      <c r="A30" s="8">
        <v>27</v>
      </c>
      <c r="B30" s="9" t="s">
        <v>35</v>
      </c>
      <c r="C30" s="9" t="str">
        <f>VLOOKUP(B30,[1]Sheet3!$1:$1048576,2,FALSE)</f>
        <v>张段固镇郭吕村</v>
      </c>
      <c r="D30" s="9">
        <v>12</v>
      </c>
      <c r="E30" s="10">
        <f t="shared" si="1"/>
        <v>2880</v>
      </c>
      <c r="F30" s="7" t="s">
        <v>9</v>
      </c>
    </row>
    <row r="31" s="1" customFormat="1" customHeight="1" spans="1:6">
      <c r="A31" s="8">
        <v>28</v>
      </c>
      <c r="B31" s="9" t="s">
        <v>36</v>
      </c>
      <c r="C31" s="9" t="str">
        <f>VLOOKUP(B31,[1]Sheet3!$1:$1048576,2,FALSE)</f>
        <v>郝庄乡东东门村</v>
      </c>
      <c r="D31" s="9">
        <v>9</v>
      </c>
      <c r="E31" s="10">
        <f t="shared" si="1"/>
        <v>2160</v>
      </c>
      <c r="F31" s="7" t="s">
        <v>9</v>
      </c>
    </row>
    <row r="32" s="1" customFormat="1" customHeight="1" spans="1:6">
      <c r="A32" s="8">
        <v>29</v>
      </c>
      <c r="B32" s="9" t="s">
        <v>37</v>
      </c>
      <c r="C32" s="9" t="str">
        <f>VLOOKUP(B32,[1]Sheet3!$1:$1048576,2,FALSE)</f>
        <v>七汲镇杨村</v>
      </c>
      <c r="D32" s="9">
        <v>14</v>
      </c>
      <c r="E32" s="10">
        <f t="shared" si="1"/>
        <v>3360</v>
      </c>
      <c r="F32" s="7" t="s">
        <v>9</v>
      </c>
    </row>
    <row r="33" s="1" customFormat="1" customHeight="1" spans="1:6">
      <c r="A33" s="8">
        <v>30</v>
      </c>
      <c r="B33" s="9" t="s">
        <v>38</v>
      </c>
      <c r="C33" s="9" t="str">
        <f>VLOOKUP(B33,[1]Sheet3!$1:$1048576,2,FALSE)</f>
        <v>东侯坊乡曹家庄村</v>
      </c>
      <c r="D33" s="9">
        <v>6</v>
      </c>
      <c r="E33" s="10">
        <f t="shared" si="1"/>
        <v>1440</v>
      </c>
      <c r="F33" s="7" t="s">
        <v>9</v>
      </c>
    </row>
    <row r="34" s="1" customFormat="1" customHeight="1" spans="1:6">
      <c r="A34" s="8">
        <v>31</v>
      </c>
      <c r="B34" s="9" t="s">
        <v>39</v>
      </c>
      <c r="C34" s="9" t="str">
        <f>VLOOKUP(B34,[1]Sheet3!$1:$1048576,2,FALSE)</f>
        <v>七汲镇王村</v>
      </c>
      <c r="D34" s="9">
        <v>5</v>
      </c>
      <c r="E34" s="10">
        <f t="shared" si="1"/>
        <v>1200</v>
      </c>
      <c r="F34" s="7" t="s">
        <v>9</v>
      </c>
    </row>
    <row r="35" s="1" customFormat="1" customHeight="1" spans="1:6">
      <c r="A35" s="8">
        <v>32</v>
      </c>
      <c r="B35" s="11" t="s">
        <v>40</v>
      </c>
      <c r="C35" s="9" t="str">
        <f>VLOOKUP(B35,[1]Sheet3!$1:$1048576,2,FALSE)</f>
        <v>大陈镇东东侯村</v>
      </c>
      <c r="D35" s="11">
        <v>5</v>
      </c>
      <c r="E35" s="10">
        <f t="shared" si="1"/>
        <v>1200</v>
      </c>
      <c r="F35" s="7" t="s">
        <v>9</v>
      </c>
    </row>
    <row r="36" s="1" customFormat="1" customHeight="1" spans="1:6">
      <c r="A36" s="8">
        <v>33</v>
      </c>
      <c r="B36" s="11" t="s">
        <v>41</v>
      </c>
      <c r="C36" s="9" t="str">
        <f>VLOOKUP(B36,[1]Sheet3!$1:$1048576,2,FALSE)</f>
        <v>南流乡小东郎村</v>
      </c>
      <c r="D36" s="11">
        <v>10</v>
      </c>
      <c r="E36" s="10">
        <v>2400</v>
      </c>
      <c r="F36" s="7" t="s">
        <v>9</v>
      </c>
    </row>
    <row r="37" s="1" customFormat="1" customHeight="1" spans="1:6">
      <c r="A37" s="8">
        <v>34</v>
      </c>
      <c r="B37" s="7" t="s">
        <v>42</v>
      </c>
      <c r="C37" s="9" t="str">
        <f>VLOOKUP(B37,[1]Sheet3!$1:$1048576,2,FALSE)</f>
        <v>七级镇小汉</v>
      </c>
      <c r="D37" s="7">
        <v>8</v>
      </c>
      <c r="E37" s="7">
        <f t="shared" ref="E37:E40" si="2">D37*12*20</f>
        <v>1920</v>
      </c>
      <c r="F37" s="7" t="s">
        <v>43</v>
      </c>
    </row>
    <row r="38" s="1" customFormat="1" customHeight="1" spans="1:6">
      <c r="A38" s="8">
        <v>35</v>
      </c>
      <c r="B38" s="7" t="s">
        <v>44</v>
      </c>
      <c r="C38" s="9" t="str">
        <f>VLOOKUP(B38,[1]Sheet3!$1:$1048576,2,FALSE)</f>
        <v>郝庄乡西郝庄村</v>
      </c>
      <c r="D38" s="7">
        <v>20</v>
      </c>
      <c r="E38" s="7">
        <f>D38*12*20+1*20*D38</f>
        <v>5200</v>
      </c>
      <c r="F38" s="7" t="s">
        <v>43</v>
      </c>
    </row>
    <row r="39" s="1" customFormat="1" customHeight="1" spans="1:6">
      <c r="A39" s="8">
        <v>36</v>
      </c>
      <c r="B39" s="7" t="s">
        <v>45</v>
      </c>
      <c r="C39" s="9" t="str">
        <f>VLOOKUP(B39,[1]Sheet3!$1:$1048576,2,FALSE)</f>
        <v>张段固镇东辛庄村</v>
      </c>
      <c r="D39" s="7">
        <v>16</v>
      </c>
      <c r="E39" s="7">
        <f t="shared" si="2"/>
        <v>3840</v>
      </c>
      <c r="F39" s="7" t="s">
        <v>43</v>
      </c>
    </row>
    <row r="40" s="1" customFormat="1" customHeight="1" spans="1:6">
      <c r="A40" s="8">
        <v>37</v>
      </c>
      <c r="B40" s="7" t="s">
        <v>46</v>
      </c>
      <c r="C40" s="9" t="str">
        <f>VLOOKUP(B40,[1]Sheet3!$1:$1048576,2,FALSE)</f>
        <v>东侯坊乡北侯坊</v>
      </c>
      <c r="D40" s="7">
        <v>9</v>
      </c>
      <c r="E40" s="7">
        <f t="shared" si="2"/>
        <v>2160</v>
      </c>
      <c r="F40" s="7" t="s">
        <v>43</v>
      </c>
    </row>
    <row r="41" s="1" customFormat="1" customHeight="1" spans="1:6">
      <c r="A41" s="8">
        <v>38</v>
      </c>
      <c r="B41" s="7" t="s">
        <v>47</v>
      </c>
      <c r="C41" s="9" t="str">
        <f>VLOOKUP(B41,[1]Sheet3!$1:$1048576,2,FALSE)</f>
        <v>七汲镇西七汲</v>
      </c>
      <c r="D41" s="7">
        <v>16</v>
      </c>
      <c r="E41" s="7">
        <f>D41*12*20+D41*3*20</f>
        <v>4800</v>
      </c>
      <c r="F41" s="7" t="s">
        <v>43</v>
      </c>
    </row>
    <row r="42" s="1" customFormat="1" customHeight="1" spans="1:6">
      <c r="A42" s="8">
        <v>39</v>
      </c>
      <c r="B42" s="7" t="s">
        <v>48</v>
      </c>
      <c r="C42" s="9" t="str">
        <f>VLOOKUP(B42,[1]Sheet3!$1:$1048576,2,FALSE)</f>
        <v>北苏镇彭家庄</v>
      </c>
      <c r="D42" s="7">
        <v>16</v>
      </c>
      <c r="E42" s="7">
        <f t="shared" ref="E42:E53" si="3">D42*12*20</f>
        <v>3840</v>
      </c>
      <c r="F42" s="7" t="s">
        <v>43</v>
      </c>
    </row>
    <row r="43" s="1" customFormat="1" customHeight="1" spans="1:6">
      <c r="A43" s="8">
        <v>40</v>
      </c>
      <c r="B43" s="7" t="s">
        <v>49</v>
      </c>
      <c r="C43" s="9" t="str">
        <f>VLOOKUP(B43,[1]Sheet3!$1:$1048576,2,FALSE)</f>
        <v>东侯坊乡武家庄</v>
      </c>
      <c r="D43" s="7">
        <v>16</v>
      </c>
      <c r="E43" s="7">
        <f t="shared" si="3"/>
        <v>3840</v>
      </c>
      <c r="F43" s="7" t="s">
        <v>43</v>
      </c>
    </row>
    <row r="44" s="1" customFormat="1" customHeight="1" spans="1:6">
      <c r="A44" s="8">
        <v>41</v>
      </c>
      <c r="B44" s="7" t="s">
        <v>50</v>
      </c>
      <c r="C44" s="9" t="str">
        <f>VLOOKUP(B44,[1]Sheet3!$1:$1048576,2,FALSE)</f>
        <v>无极镇柴城村</v>
      </c>
      <c r="D44" s="7">
        <v>14</v>
      </c>
      <c r="E44" s="7">
        <f t="shared" si="3"/>
        <v>3360</v>
      </c>
      <c r="F44" s="7" t="s">
        <v>43</v>
      </c>
    </row>
    <row r="45" s="1" customFormat="1" customHeight="1" spans="1:6">
      <c r="A45" s="8">
        <v>42</v>
      </c>
      <c r="B45" s="7" t="s">
        <v>51</v>
      </c>
      <c r="C45" s="9" t="str">
        <f>VLOOKUP(B45,[1]Sheet3!$1:$1048576,2,FALSE)</f>
        <v>里城道乡祁村</v>
      </c>
      <c r="D45" s="7">
        <v>14</v>
      </c>
      <c r="E45" s="7">
        <f t="shared" si="3"/>
        <v>3360</v>
      </c>
      <c r="F45" s="7" t="s">
        <v>43</v>
      </c>
    </row>
    <row r="46" s="1" customFormat="1" customHeight="1" spans="1:6">
      <c r="A46" s="8">
        <v>43</v>
      </c>
      <c r="B46" s="7" t="s">
        <v>52</v>
      </c>
      <c r="C46" s="9" t="str">
        <f>VLOOKUP(B46,[1]Sheet3!$1:$1048576,2,FALSE)</f>
        <v>东侯坊乡马古庄</v>
      </c>
      <c r="D46" s="7">
        <v>15</v>
      </c>
      <c r="E46" s="7">
        <f t="shared" si="3"/>
        <v>3600</v>
      </c>
      <c r="F46" s="7" t="s">
        <v>43</v>
      </c>
    </row>
    <row r="47" s="1" customFormat="1" customHeight="1" spans="1:6">
      <c r="A47" s="8">
        <v>44</v>
      </c>
      <c r="B47" s="7" t="s">
        <v>53</v>
      </c>
      <c r="C47" s="9" t="str">
        <f>VLOOKUP(B47,[1]Sheet3!$1:$1048576,2,FALSE)</f>
        <v>无极镇里家庄</v>
      </c>
      <c r="D47" s="7">
        <v>14</v>
      </c>
      <c r="E47" s="7">
        <f t="shared" si="3"/>
        <v>3360</v>
      </c>
      <c r="F47" s="7" t="s">
        <v>43</v>
      </c>
    </row>
    <row r="48" s="1" customFormat="1" customHeight="1" spans="1:6">
      <c r="A48" s="8">
        <v>45</v>
      </c>
      <c r="B48" s="7" t="s">
        <v>54</v>
      </c>
      <c r="C48" s="9" t="str">
        <f>VLOOKUP(B48,[1]Sheet3!$1:$1048576,2,FALSE)</f>
        <v>郝庄乡东陈村</v>
      </c>
      <c r="D48" s="7">
        <v>15</v>
      </c>
      <c r="E48" s="7">
        <f t="shared" si="3"/>
        <v>3600</v>
      </c>
      <c r="F48" s="7" t="s">
        <v>43</v>
      </c>
    </row>
    <row r="49" s="1" customFormat="1" customHeight="1" spans="1:6">
      <c r="A49" s="8">
        <v>46</v>
      </c>
      <c r="B49" s="7" t="s">
        <v>55</v>
      </c>
      <c r="C49" s="9" t="str">
        <f>VLOOKUP(B49,[1]Sheet3!$1:$1048576,2,FALSE)</f>
        <v>东侯坊乡西池阳</v>
      </c>
      <c r="D49" s="7">
        <v>15</v>
      </c>
      <c r="E49" s="7">
        <f t="shared" si="3"/>
        <v>3600</v>
      </c>
      <c r="F49" s="7" t="s">
        <v>43</v>
      </c>
    </row>
    <row r="50" s="1" customFormat="1" customHeight="1" spans="1:6">
      <c r="A50" s="8">
        <v>47</v>
      </c>
      <c r="B50" s="7" t="s">
        <v>56</v>
      </c>
      <c r="C50" s="9" t="str">
        <f>VLOOKUP(B50,[1]Sheet3!$1:$1048576,2,FALSE)</f>
        <v>七汲镇西流村</v>
      </c>
      <c r="D50" s="7">
        <v>19</v>
      </c>
      <c r="E50" s="7">
        <f t="shared" si="3"/>
        <v>4560</v>
      </c>
      <c r="F50" s="7" t="s">
        <v>43</v>
      </c>
    </row>
    <row r="51" s="1" customFormat="1" customHeight="1" spans="1:6">
      <c r="A51" s="8">
        <v>48</v>
      </c>
      <c r="B51" s="7" t="s">
        <v>57</v>
      </c>
      <c r="C51" s="9" t="str">
        <f>VLOOKUP(B51,[1]Sheet3!$1:$1048576,2,FALSE)</f>
        <v>七汲镇杨村</v>
      </c>
      <c r="D51" s="7">
        <v>18</v>
      </c>
      <c r="E51" s="7">
        <f t="shared" si="3"/>
        <v>4320</v>
      </c>
      <c r="F51" s="7" t="s">
        <v>43</v>
      </c>
    </row>
    <row r="52" s="1" customFormat="1" customHeight="1" spans="1:6">
      <c r="A52" s="8">
        <v>49</v>
      </c>
      <c r="B52" s="7" t="s">
        <v>58</v>
      </c>
      <c r="C52" s="9" t="str">
        <f>VLOOKUP(B52,[1]Sheet3!$1:$1048576,2,FALSE)</f>
        <v>七级镇泗水</v>
      </c>
      <c r="D52" s="7">
        <v>14</v>
      </c>
      <c r="E52" s="7">
        <f t="shared" si="3"/>
        <v>3360</v>
      </c>
      <c r="F52" s="7" t="s">
        <v>43</v>
      </c>
    </row>
    <row r="53" s="1" customFormat="1" customHeight="1" spans="1:6">
      <c r="A53" s="8">
        <v>50</v>
      </c>
      <c r="B53" s="7" t="s">
        <v>59</v>
      </c>
      <c r="C53" s="9" t="str">
        <f>VLOOKUP(B53,[1]Sheet3!$1:$1048576,2,FALSE)</f>
        <v>七汲镇蔡庄</v>
      </c>
      <c r="D53" s="7">
        <v>15</v>
      </c>
      <c r="E53" s="7">
        <f t="shared" si="3"/>
        <v>3600</v>
      </c>
      <c r="F53" s="7" t="s">
        <v>43</v>
      </c>
    </row>
    <row r="54" s="1" customFormat="1" customHeight="1" spans="1:9">
      <c r="A54" s="8">
        <v>51</v>
      </c>
      <c r="B54" s="7" t="s">
        <v>60</v>
      </c>
      <c r="C54" s="9" t="str">
        <f>VLOOKUP(B54,[1]Sheet3!$1:$1048576,2,FALSE)</f>
        <v>北苏镇明秩寺</v>
      </c>
      <c r="D54" s="7">
        <v>16</v>
      </c>
      <c r="E54" s="7">
        <f>D54*9*20</f>
        <v>2880</v>
      </c>
      <c r="F54" s="7" t="s">
        <v>43</v>
      </c>
      <c r="I54" s="12"/>
    </row>
    <row r="55" s="1" customFormat="1" customHeight="1" spans="1:6">
      <c r="A55" s="8">
        <v>52</v>
      </c>
      <c r="B55" s="7" t="s">
        <v>61</v>
      </c>
      <c r="C55" s="9" t="str">
        <f>VLOOKUP(B55,[1]Sheet3!$1:$1048576,2,FALSE)</f>
        <v>东侯坊乡西马</v>
      </c>
      <c r="D55" s="7">
        <v>16</v>
      </c>
      <c r="E55" s="7">
        <f t="shared" ref="E55:E62" si="4">D55*12*20</f>
        <v>3840</v>
      </c>
      <c r="F55" s="7" t="s">
        <v>43</v>
      </c>
    </row>
    <row r="56" s="1" customFormat="1" customHeight="1" spans="1:6">
      <c r="A56" s="8">
        <v>53</v>
      </c>
      <c r="B56" s="7" t="s">
        <v>62</v>
      </c>
      <c r="C56" s="9" t="str">
        <f>VLOOKUP(B56,[1]Sheet3!$1:$1048576,2,FALSE)</f>
        <v>东侯坊乡古庄</v>
      </c>
      <c r="D56" s="7">
        <v>5</v>
      </c>
      <c r="E56" s="7">
        <f t="shared" si="4"/>
        <v>1200</v>
      </c>
      <c r="F56" s="7" t="s">
        <v>43</v>
      </c>
    </row>
    <row r="57" s="1" customFormat="1" customHeight="1" spans="1:6">
      <c r="A57" s="8">
        <v>54</v>
      </c>
      <c r="B57" s="7" t="s">
        <v>63</v>
      </c>
      <c r="C57" s="9" t="str">
        <f>VLOOKUP(B57,[1]Sheet3!$1:$1048576,2,FALSE)</f>
        <v>无极镇营里</v>
      </c>
      <c r="D57" s="7">
        <v>16</v>
      </c>
      <c r="E57" s="7">
        <f t="shared" si="4"/>
        <v>3840</v>
      </c>
      <c r="F57" s="7" t="s">
        <v>43</v>
      </c>
    </row>
    <row r="58" s="1" customFormat="1" customHeight="1" spans="1:6">
      <c r="A58" s="8">
        <v>55</v>
      </c>
      <c r="B58" s="7" t="s">
        <v>64</v>
      </c>
      <c r="C58" s="9" t="str">
        <f>VLOOKUP(B58,[1]Sheet3!$1:$1048576,2,FALSE)</f>
        <v>东侯坊乡武家庄</v>
      </c>
      <c r="D58" s="7">
        <v>16</v>
      </c>
      <c r="E58" s="7">
        <f t="shared" si="4"/>
        <v>3840</v>
      </c>
      <c r="F58" s="7" t="s">
        <v>43</v>
      </c>
    </row>
    <row r="59" s="1" customFormat="1" customHeight="1" spans="1:6">
      <c r="A59" s="8">
        <v>56</v>
      </c>
      <c r="B59" s="7" t="s">
        <v>65</v>
      </c>
      <c r="C59" s="9" t="str">
        <f>VLOOKUP(B59,[1]Sheet3!$1:$1048576,2,FALSE)</f>
        <v>东侯坊乡西马</v>
      </c>
      <c r="D59" s="7">
        <v>16</v>
      </c>
      <c r="E59" s="7">
        <f t="shared" si="4"/>
        <v>3840</v>
      </c>
      <c r="F59" s="7" t="s">
        <v>43</v>
      </c>
    </row>
    <row r="60" s="1" customFormat="1" customHeight="1" spans="1:6">
      <c r="A60" s="8">
        <v>58</v>
      </c>
      <c r="B60" s="7" t="s">
        <v>66</v>
      </c>
      <c r="C60" s="9" t="str">
        <f>VLOOKUP(B60,[1]Sheet3!$1:$1048576,2,FALSE)</f>
        <v>大陈镇小陈村</v>
      </c>
      <c r="D60" s="7">
        <v>17</v>
      </c>
      <c r="E60" s="7">
        <f t="shared" si="4"/>
        <v>4080</v>
      </c>
      <c r="F60" s="7" t="s">
        <v>43</v>
      </c>
    </row>
    <row r="61" s="1" customFormat="1" customHeight="1" spans="1:6">
      <c r="A61" s="8">
        <v>59</v>
      </c>
      <c r="B61" s="7" t="s">
        <v>67</v>
      </c>
      <c r="C61" s="9" t="str">
        <f>VLOOKUP(B61,[1]Sheet3!$1:$1048576,2,FALSE)</f>
        <v>郝庄乡东中郝庄村</v>
      </c>
      <c r="D61" s="7">
        <v>16</v>
      </c>
      <c r="E61" s="7">
        <f t="shared" si="4"/>
        <v>3840</v>
      </c>
      <c r="F61" s="7" t="s">
        <v>43</v>
      </c>
    </row>
    <row r="62" s="1" customFormat="1" customHeight="1" spans="1:6">
      <c r="A62" s="8">
        <v>60</v>
      </c>
      <c r="B62" s="6" t="s">
        <v>68</v>
      </c>
      <c r="C62" s="9" t="str">
        <f>VLOOKUP(B62,[1]Sheet3!$1:$1048576,2,FALSE)</f>
        <v>北苏镇南苏</v>
      </c>
      <c r="D62" s="6">
        <v>15</v>
      </c>
      <c r="E62" s="7">
        <f t="shared" si="4"/>
        <v>3600</v>
      </c>
      <c r="F62" s="7" t="s">
        <v>43</v>
      </c>
    </row>
    <row r="63" s="1" customFormat="1" customHeight="1" spans="1:9">
      <c r="A63" s="8">
        <v>61</v>
      </c>
      <c r="B63" s="7" t="s">
        <v>69</v>
      </c>
      <c r="C63" s="9" t="str">
        <f>VLOOKUP(B63,[1]Sheet3!$1:$1048576,2,FALSE)</f>
        <v>郭庄镇姚家营</v>
      </c>
      <c r="D63" s="7">
        <v>12</v>
      </c>
      <c r="E63" s="7">
        <f>D63*10*20</f>
        <v>2400</v>
      </c>
      <c r="F63" s="7" t="s">
        <v>43</v>
      </c>
      <c r="I63" s="12"/>
    </row>
    <row r="64" s="1" customFormat="1" customHeight="1" spans="1:6">
      <c r="A64" s="8">
        <v>62</v>
      </c>
      <c r="B64" s="7" t="s">
        <v>70</v>
      </c>
      <c r="C64" s="9" t="str">
        <f>VLOOKUP(B64,[1]Sheet3!$1:$1048576,2,FALSE)</f>
        <v>七汲镇东小镇</v>
      </c>
      <c r="D64" s="7">
        <v>17</v>
      </c>
      <c r="E64" s="7">
        <f t="shared" ref="E64:E71" si="5">D64*12*20</f>
        <v>4080</v>
      </c>
      <c r="F64" s="7" t="s">
        <v>43</v>
      </c>
    </row>
    <row r="65" s="1" customFormat="1" customHeight="1" spans="1:6">
      <c r="A65" s="8">
        <v>63</v>
      </c>
      <c r="B65" s="7" t="s">
        <v>71</v>
      </c>
      <c r="C65" s="9" t="str">
        <f>VLOOKUP(B65,[1]Sheet3!$1:$1048576,2,FALSE)</f>
        <v>无极镇西河流</v>
      </c>
      <c r="D65" s="7">
        <v>18</v>
      </c>
      <c r="E65" s="7">
        <f t="shared" si="5"/>
        <v>4320</v>
      </c>
      <c r="F65" s="7" t="s">
        <v>43</v>
      </c>
    </row>
    <row r="66" s="1" customFormat="1" customHeight="1" spans="1:6">
      <c r="A66" s="8">
        <v>64</v>
      </c>
      <c r="B66" s="7" t="s">
        <v>72</v>
      </c>
      <c r="C66" s="9" t="str">
        <f>VLOOKUP(B66,[1]Sheet3!$1:$1048576,2,FALSE)</f>
        <v>大陈镇泊头村</v>
      </c>
      <c r="D66" s="7">
        <v>10</v>
      </c>
      <c r="E66" s="7">
        <f t="shared" si="5"/>
        <v>2400</v>
      </c>
      <c r="F66" s="7" t="s">
        <v>43</v>
      </c>
    </row>
    <row r="67" s="1" customFormat="1" customHeight="1" spans="1:6">
      <c r="A67" s="8">
        <v>65</v>
      </c>
      <c r="B67" s="7" t="s">
        <v>73</v>
      </c>
      <c r="C67" s="9" t="str">
        <f>VLOOKUP(B67,[1]Sheet3!$1:$1048576,2,FALSE)</f>
        <v>七级镇西小镇</v>
      </c>
      <c r="D67" s="7">
        <v>6</v>
      </c>
      <c r="E67" s="7">
        <f t="shared" si="5"/>
        <v>1440</v>
      </c>
      <c r="F67" s="7" t="s">
        <v>43</v>
      </c>
    </row>
    <row r="68" s="1" customFormat="1" customHeight="1" spans="1:6">
      <c r="A68" s="8">
        <v>66</v>
      </c>
      <c r="B68" s="7" t="s">
        <v>74</v>
      </c>
      <c r="C68" s="9" t="str">
        <f>VLOOKUP(B68,[1]Sheet3!$1:$1048576,2,FALSE)</f>
        <v>七汲镇东小镇</v>
      </c>
      <c r="D68" s="7">
        <v>19</v>
      </c>
      <c r="E68" s="7">
        <f t="shared" si="5"/>
        <v>4560</v>
      </c>
      <c r="F68" s="7" t="s">
        <v>43</v>
      </c>
    </row>
    <row r="69" s="1" customFormat="1" customHeight="1" spans="1:6">
      <c r="A69" s="8">
        <v>67</v>
      </c>
      <c r="B69" s="7" t="s">
        <v>75</v>
      </c>
      <c r="C69" s="9" t="str">
        <f>VLOOKUP(B69,[1]Sheet3!$1:$1048576,2,FALSE)</f>
        <v>高头乡谈下一村</v>
      </c>
      <c r="D69" s="7">
        <v>15</v>
      </c>
      <c r="E69" s="7">
        <f t="shared" si="5"/>
        <v>3600</v>
      </c>
      <c r="F69" s="7" t="s">
        <v>43</v>
      </c>
    </row>
    <row r="70" s="1" customFormat="1" customHeight="1" spans="1:6">
      <c r="A70" s="8">
        <v>68</v>
      </c>
      <c r="B70" s="7" t="s">
        <v>76</v>
      </c>
      <c r="C70" s="9" t="str">
        <f>VLOOKUP(B70,[1]Sheet3!$1:$1048576,2,FALSE)</f>
        <v>无极镇西合流</v>
      </c>
      <c r="D70" s="7">
        <v>16</v>
      </c>
      <c r="E70" s="7">
        <f t="shared" si="5"/>
        <v>3840</v>
      </c>
      <c r="F70" s="7" t="s">
        <v>43</v>
      </c>
    </row>
    <row r="71" s="1" customFormat="1" customHeight="1" spans="1:6">
      <c r="A71" s="8">
        <v>69</v>
      </c>
      <c r="B71" s="7" t="s">
        <v>77</v>
      </c>
      <c r="C71" s="9" t="str">
        <f>VLOOKUP(B71,[1]Sheet3!$1:$1048576,2,FALSE)</f>
        <v>大陈镇大陈村</v>
      </c>
      <c r="D71" s="7">
        <v>15</v>
      </c>
      <c r="E71" s="7">
        <f t="shared" si="5"/>
        <v>3600</v>
      </c>
      <c r="F71" s="7" t="s">
        <v>43</v>
      </c>
    </row>
    <row r="72" s="1" customFormat="1" customHeight="1" spans="1:6">
      <c r="A72" s="8">
        <v>70</v>
      </c>
      <c r="B72" s="7" t="s">
        <v>78</v>
      </c>
      <c r="C72" s="9" t="str">
        <f>VLOOKUP(B72,[1]Sheet3!$1:$1048576,2,FALSE)</f>
        <v>无极镇户村</v>
      </c>
      <c r="D72" s="7">
        <v>16</v>
      </c>
      <c r="E72" s="7">
        <f>D72*2*20</f>
        <v>640</v>
      </c>
      <c r="F72" s="7" t="s">
        <v>43</v>
      </c>
    </row>
    <row r="73" s="1" customFormat="1" customHeight="1" spans="1:6">
      <c r="A73" s="8">
        <v>71</v>
      </c>
      <c r="B73" s="7" t="s">
        <v>79</v>
      </c>
      <c r="C73" s="9" t="str">
        <f>VLOOKUP(B73,[1]Sheet3!$1:$1048576,2,FALSE)</f>
        <v>张段固镇市庄村</v>
      </c>
      <c r="D73" s="7">
        <v>14</v>
      </c>
      <c r="E73" s="7">
        <f t="shared" ref="E73:E79" si="6">D73*12*20</f>
        <v>3360</v>
      </c>
      <c r="F73" s="7" t="s">
        <v>43</v>
      </c>
    </row>
    <row r="74" s="1" customFormat="1" customHeight="1" spans="1:6">
      <c r="A74" s="8">
        <v>72</v>
      </c>
      <c r="B74" s="7" t="s">
        <v>80</v>
      </c>
      <c r="C74" s="9" t="str">
        <f>VLOOKUP(B74,[1]Sheet3!$1:$1048576,2,FALSE)</f>
        <v>张段固镇南汪村</v>
      </c>
      <c r="D74" s="7">
        <v>11</v>
      </c>
      <c r="E74" s="7">
        <f t="shared" si="6"/>
        <v>2640</v>
      </c>
      <c r="F74" s="7" t="s">
        <v>43</v>
      </c>
    </row>
    <row r="75" s="1" customFormat="1" customHeight="1" spans="1:6">
      <c r="A75" s="8">
        <v>73</v>
      </c>
      <c r="B75" s="7" t="s">
        <v>81</v>
      </c>
      <c r="C75" s="9" t="str">
        <f>VLOOKUP(B75,[1]Sheet3!$1:$1048576,2,FALSE)</f>
        <v>北苏镇林中</v>
      </c>
      <c r="D75" s="7">
        <v>18</v>
      </c>
      <c r="E75" s="7">
        <f t="shared" si="6"/>
        <v>4320</v>
      </c>
      <c r="F75" s="7" t="s">
        <v>43</v>
      </c>
    </row>
    <row r="76" s="1" customFormat="1" customHeight="1" spans="1:6">
      <c r="A76" s="8">
        <v>74</v>
      </c>
      <c r="B76" s="7" t="s">
        <v>82</v>
      </c>
      <c r="C76" s="9" t="str">
        <f>VLOOKUP(B76,[1]Sheet3!$1:$1048576,2,FALSE)</f>
        <v>七汲镇甄家庄</v>
      </c>
      <c r="D76" s="7">
        <v>19</v>
      </c>
      <c r="E76" s="7">
        <f t="shared" si="6"/>
        <v>4560</v>
      </c>
      <c r="F76" s="7" t="s">
        <v>43</v>
      </c>
    </row>
    <row r="77" s="1" customFormat="1" customHeight="1" spans="1:6">
      <c r="A77" s="8">
        <v>75</v>
      </c>
      <c r="B77" s="7" t="s">
        <v>83</v>
      </c>
      <c r="C77" s="9" t="str">
        <f>VLOOKUP(B77,[1]Sheet3!$1:$1048576,2,FALSE)</f>
        <v>大陈镇高陵村</v>
      </c>
      <c r="D77" s="7">
        <v>4</v>
      </c>
      <c r="E77" s="7">
        <f t="shared" si="6"/>
        <v>960</v>
      </c>
      <c r="F77" s="7" t="s">
        <v>43</v>
      </c>
    </row>
    <row r="78" s="1" customFormat="1" customHeight="1" spans="1:6">
      <c r="A78" s="8">
        <v>76</v>
      </c>
      <c r="B78" s="7" t="s">
        <v>84</v>
      </c>
      <c r="C78" s="9" t="str">
        <f>VLOOKUP(B78,[1]Sheet3!$1:$1048576,2,FALSE)</f>
        <v>北苏镇驿头</v>
      </c>
      <c r="D78" s="7">
        <v>15</v>
      </c>
      <c r="E78" s="7">
        <f t="shared" si="6"/>
        <v>3600</v>
      </c>
      <c r="F78" s="7" t="s">
        <v>43</v>
      </c>
    </row>
    <row r="79" s="1" customFormat="1" customHeight="1" spans="1:6">
      <c r="A79" s="8">
        <v>77</v>
      </c>
      <c r="B79" s="7" t="s">
        <v>85</v>
      </c>
      <c r="C79" s="9" t="str">
        <f>VLOOKUP(B79,[1]Sheet3!$1:$1048576,2,FALSE)</f>
        <v>无极镇高家庄村</v>
      </c>
      <c r="D79" s="7">
        <v>16</v>
      </c>
      <c r="E79" s="7">
        <f t="shared" si="6"/>
        <v>3840</v>
      </c>
      <c r="F79" s="7" t="s">
        <v>43</v>
      </c>
    </row>
    <row r="80" s="1" customFormat="1" customHeight="1" spans="1:6">
      <c r="A80" s="8">
        <v>78</v>
      </c>
      <c r="B80" s="7" t="s">
        <v>86</v>
      </c>
      <c r="C80" s="9" t="str">
        <f>VLOOKUP(B80,[1]Sheet3!$1:$1048576,2,FALSE)</f>
        <v>北苏镇南焦</v>
      </c>
      <c r="D80" s="7">
        <v>19</v>
      </c>
      <c r="E80" s="7">
        <v>4560</v>
      </c>
      <c r="F80" s="7" t="s">
        <v>43</v>
      </c>
    </row>
    <row r="81" s="1" customFormat="1" customHeight="1" spans="1:6">
      <c r="A81" s="8">
        <v>79</v>
      </c>
      <c r="B81" s="7" t="s">
        <v>87</v>
      </c>
      <c r="C81" s="9" t="str">
        <f>VLOOKUP(B81,[1]Sheet3!$1:$1048576,2,FALSE)</f>
        <v>北苏镇寺下</v>
      </c>
      <c r="D81" s="7">
        <v>18</v>
      </c>
      <c r="E81" s="7">
        <f t="shared" ref="E81:E117" si="7">D81*12*20</f>
        <v>4320</v>
      </c>
      <c r="F81" s="7" t="s">
        <v>43</v>
      </c>
    </row>
    <row r="82" s="1" customFormat="1" customHeight="1" spans="1:6">
      <c r="A82" s="8">
        <v>80</v>
      </c>
      <c r="B82" s="7" t="s">
        <v>88</v>
      </c>
      <c r="C82" s="9" t="str">
        <f>VLOOKUP(B82,[1]Sheet3!$1:$1048576,2,FALSE)</f>
        <v>东侯坊乡马古庄</v>
      </c>
      <c r="D82" s="7">
        <v>15</v>
      </c>
      <c r="E82" s="7">
        <f t="shared" si="7"/>
        <v>3600</v>
      </c>
      <c r="F82" s="7" t="s">
        <v>43</v>
      </c>
    </row>
    <row r="83" s="1" customFormat="1" customHeight="1" spans="1:6">
      <c r="A83" s="8">
        <v>81</v>
      </c>
      <c r="B83" s="7" t="s">
        <v>89</v>
      </c>
      <c r="C83" s="9" t="str">
        <f>VLOOKUP(B83,[1]Sheet3!$1:$1048576,2,FALSE)</f>
        <v>大陈镇泊头村</v>
      </c>
      <c r="D83" s="7">
        <v>4</v>
      </c>
      <c r="E83" s="7">
        <f t="shared" si="7"/>
        <v>960</v>
      </c>
      <c r="F83" s="7" t="s">
        <v>43</v>
      </c>
    </row>
    <row r="84" s="1" customFormat="1" customHeight="1" spans="1:6">
      <c r="A84" s="8">
        <v>82</v>
      </c>
      <c r="B84" s="7" t="s">
        <v>90</v>
      </c>
      <c r="C84" s="9" t="str">
        <f>VLOOKUP(B84,[1]Sheet3!$1:$1048576,2,FALSE)</f>
        <v>大陈镇小陈村</v>
      </c>
      <c r="D84" s="7">
        <v>9</v>
      </c>
      <c r="E84" s="7">
        <f t="shared" si="7"/>
        <v>2160</v>
      </c>
      <c r="F84" s="7" t="s">
        <v>43</v>
      </c>
    </row>
    <row r="85" s="1" customFormat="1" customHeight="1" spans="1:6">
      <c r="A85" s="8">
        <v>83</v>
      </c>
      <c r="B85" s="7" t="s">
        <v>91</v>
      </c>
      <c r="C85" s="9" t="str">
        <f>VLOOKUP(B85,[1]Sheet3!$1:$1048576,2,FALSE)</f>
        <v>无极镇中合流</v>
      </c>
      <c r="D85" s="7">
        <v>16</v>
      </c>
      <c r="E85" s="7">
        <f t="shared" si="7"/>
        <v>3840</v>
      </c>
      <c r="F85" s="7" t="s">
        <v>43</v>
      </c>
    </row>
    <row r="86" s="1" customFormat="1" customHeight="1" spans="1:6">
      <c r="A86" s="8">
        <v>84</v>
      </c>
      <c r="B86" s="7" t="s">
        <v>92</v>
      </c>
      <c r="C86" s="9" t="str">
        <f>VLOOKUP(B86,[1]Sheet3!$1:$1048576,2,FALSE)</f>
        <v>张段固镇苌家庄村</v>
      </c>
      <c r="D86" s="7">
        <v>15</v>
      </c>
      <c r="E86" s="7">
        <f t="shared" si="7"/>
        <v>3600</v>
      </c>
      <c r="F86" s="7" t="s">
        <v>43</v>
      </c>
    </row>
    <row r="87" s="1" customFormat="1" customHeight="1" spans="1:6">
      <c r="A87" s="8">
        <v>85</v>
      </c>
      <c r="B87" s="7" t="s">
        <v>93</v>
      </c>
      <c r="C87" s="9" t="str">
        <f>VLOOKUP(B87,[1]Sheet3!$1:$1048576,2,FALSE)</f>
        <v>东侯坊乡东侯坊村</v>
      </c>
      <c r="D87" s="7">
        <v>12</v>
      </c>
      <c r="E87" s="7">
        <f t="shared" si="7"/>
        <v>2880</v>
      </c>
      <c r="F87" s="7" t="s">
        <v>43</v>
      </c>
    </row>
    <row r="88" s="1" customFormat="1" customHeight="1" spans="1:6">
      <c r="A88" s="8">
        <v>86</v>
      </c>
      <c r="B88" s="7" t="s">
        <v>94</v>
      </c>
      <c r="C88" s="9" t="str">
        <f>VLOOKUP(B88,[1]Sheet3!$1:$1048576,2,FALSE)</f>
        <v>南流乡</v>
      </c>
      <c r="D88" s="7">
        <v>14</v>
      </c>
      <c r="E88" s="7">
        <f t="shared" si="7"/>
        <v>3360</v>
      </c>
      <c r="F88" s="7" t="s">
        <v>43</v>
      </c>
    </row>
    <row r="89" s="1" customFormat="1" customHeight="1" spans="1:6">
      <c r="A89" s="8">
        <v>87</v>
      </c>
      <c r="B89" s="7" t="s">
        <v>95</v>
      </c>
      <c r="C89" s="9" t="str">
        <f>VLOOKUP(B89,[1]Sheet3!$1:$1048576,2,FALSE)</f>
        <v>东侯坊乡西池阳</v>
      </c>
      <c r="D89" s="7">
        <v>10</v>
      </c>
      <c r="E89" s="7">
        <f t="shared" si="7"/>
        <v>2400</v>
      </c>
      <c r="F89" s="7" t="s">
        <v>43</v>
      </c>
    </row>
    <row r="90" s="1" customFormat="1" customHeight="1" spans="1:6">
      <c r="A90" s="8">
        <v>88</v>
      </c>
      <c r="B90" s="7" t="s">
        <v>96</v>
      </c>
      <c r="C90" s="9" t="str">
        <f>VLOOKUP(B90,[1]Sheet3!$1:$1048576,2,FALSE)</f>
        <v>七级镇大汉营</v>
      </c>
      <c r="D90" s="7">
        <v>8</v>
      </c>
      <c r="E90" s="7">
        <f t="shared" si="7"/>
        <v>1920</v>
      </c>
      <c r="F90" s="7" t="s">
        <v>43</v>
      </c>
    </row>
    <row r="91" s="1" customFormat="1" customHeight="1" spans="1:6">
      <c r="A91" s="8">
        <v>89</v>
      </c>
      <c r="B91" s="7" t="s">
        <v>97</v>
      </c>
      <c r="C91" s="9" t="str">
        <f>VLOOKUP(B91,[1]Sheet3!$1:$1048576,2,FALSE)</f>
        <v>南流乡</v>
      </c>
      <c r="D91" s="7">
        <v>15</v>
      </c>
      <c r="E91" s="7">
        <f t="shared" si="7"/>
        <v>3600</v>
      </c>
      <c r="F91" s="7" t="s">
        <v>43</v>
      </c>
    </row>
    <row r="92" s="1" customFormat="1" customHeight="1" spans="1:6">
      <c r="A92" s="8">
        <v>90</v>
      </c>
      <c r="B92" s="7" t="s">
        <v>98</v>
      </c>
      <c r="C92" s="9" t="str">
        <f>VLOOKUP(B92,[1]Sheet3!$1:$1048576,2,FALSE)</f>
        <v>里城道乡北合庄村</v>
      </c>
      <c r="D92" s="7">
        <v>15</v>
      </c>
      <c r="E92" s="7">
        <f t="shared" si="7"/>
        <v>3600</v>
      </c>
      <c r="F92" s="7" t="s">
        <v>43</v>
      </c>
    </row>
    <row r="93" s="1" customFormat="1" customHeight="1" spans="1:6">
      <c r="A93" s="8">
        <v>91</v>
      </c>
      <c r="B93" s="7" t="s">
        <v>99</v>
      </c>
      <c r="C93" s="9" t="str">
        <f>VLOOKUP(B93,[1]Sheet3!$1:$1048576,2,FALSE)</f>
        <v>东侯坊乡武家庄</v>
      </c>
      <c r="D93" s="7">
        <v>12</v>
      </c>
      <c r="E93" s="7">
        <f t="shared" si="7"/>
        <v>2880</v>
      </c>
      <c r="F93" s="7" t="s">
        <v>43</v>
      </c>
    </row>
    <row r="94" s="1" customFormat="1" customHeight="1" spans="1:6">
      <c r="A94" s="8">
        <v>92</v>
      </c>
      <c r="B94" s="7" t="s">
        <v>100</v>
      </c>
      <c r="C94" s="9" t="str">
        <f>VLOOKUP(B94,[1]Sheet3!$1:$1048576,2,FALSE)</f>
        <v>里城道乡马庄村</v>
      </c>
      <c r="D94" s="7">
        <v>14</v>
      </c>
      <c r="E94" s="7">
        <f t="shared" si="7"/>
        <v>3360</v>
      </c>
      <c r="F94" s="7" t="s">
        <v>43</v>
      </c>
    </row>
    <row r="95" s="1" customFormat="1" customHeight="1" spans="1:6">
      <c r="A95" s="8">
        <v>93</v>
      </c>
      <c r="B95" s="7" t="s">
        <v>101</v>
      </c>
      <c r="C95" s="9" t="str">
        <f>VLOOKUP(B95,[1]Sheet3!$1:$1048576,2,FALSE)</f>
        <v>无极镇庄里</v>
      </c>
      <c r="D95" s="7">
        <v>16</v>
      </c>
      <c r="E95" s="7">
        <f t="shared" si="7"/>
        <v>3840</v>
      </c>
      <c r="F95" s="7" t="s">
        <v>43</v>
      </c>
    </row>
    <row r="96" s="1" customFormat="1" customHeight="1" spans="1:6">
      <c r="A96" s="8">
        <v>94</v>
      </c>
      <c r="B96" s="7" t="s">
        <v>102</v>
      </c>
      <c r="C96" s="9" t="str">
        <f>VLOOKUP(B96,[1]Sheet3!$1:$1048576,2,FALSE)</f>
        <v>张段固镇西验村</v>
      </c>
      <c r="D96" s="7">
        <v>10</v>
      </c>
      <c r="E96" s="7">
        <f t="shared" si="7"/>
        <v>2400</v>
      </c>
      <c r="F96" s="7" t="s">
        <v>43</v>
      </c>
    </row>
    <row r="97" s="1" customFormat="1" customHeight="1" spans="1:6">
      <c r="A97" s="8">
        <v>95</v>
      </c>
      <c r="B97" s="7" t="s">
        <v>103</v>
      </c>
      <c r="C97" s="9" t="str">
        <f>VLOOKUP(B97,[1]Sheet3!$1:$1048576,2,FALSE)</f>
        <v>北苏镇驿头</v>
      </c>
      <c r="D97" s="7">
        <v>12</v>
      </c>
      <c r="E97" s="7">
        <f t="shared" si="7"/>
        <v>2880</v>
      </c>
      <c r="F97" s="7" t="s">
        <v>43</v>
      </c>
    </row>
    <row r="98" s="1" customFormat="1" customHeight="1" spans="1:6">
      <c r="A98" s="8">
        <v>96</v>
      </c>
      <c r="B98" s="6" t="s">
        <v>104</v>
      </c>
      <c r="C98" s="9" t="str">
        <f>VLOOKUP(B98,[1]Sheet3!$1:$1048576,2,FALSE)</f>
        <v>北苏镇东市庄</v>
      </c>
      <c r="D98" s="6">
        <v>13</v>
      </c>
      <c r="E98" s="7">
        <f t="shared" si="7"/>
        <v>3120</v>
      </c>
      <c r="F98" s="7" t="s">
        <v>43</v>
      </c>
    </row>
    <row r="99" s="1" customFormat="1" customHeight="1" spans="1:6">
      <c r="A99" s="8">
        <v>97</v>
      </c>
      <c r="B99" s="6" t="s">
        <v>105</v>
      </c>
      <c r="C99" s="9" t="str">
        <f>VLOOKUP(B99,[1]Sheet3!$1:$1048576,2,FALSE)</f>
        <v>大陈镇王家庄村</v>
      </c>
      <c r="D99" s="6">
        <v>15</v>
      </c>
      <c r="E99" s="7">
        <f t="shared" si="7"/>
        <v>3600</v>
      </c>
      <c r="F99" s="7" t="s">
        <v>43</v>
      </c>
    </row>
    <row r="100" s="1" customFormat="1" customHeight="1" spans="1:6">
      <c r="A100" s="8">
        <v>98</v>
      </c>
      <c r="B100" s="6" t="s">
        <v>106</v>
      </c>
      <c r="C100" s="9" t="str">
        <f>VLOOKUP(B100,[1]Sheet3!$1:$1048576,2,FALSE)</f>
        <v>高头乡高头一村</v>
      </c>
      <c r="D100" s="6">
        <v>16</v>
      </c>
      <c r="E100" s="7">
        <f t="shared" si="7"/>
        <v>3840</v>
      </c>
      <c r="F100" s="7" t="s">
        <v>43</v>
      </c>
    </row>
    <row r="101" s="1" customFormat="1" customHeight="1" spans="1:6">
      <c r="A101" s="8">
        <v>99</v>
      </c>
      <c r="B101" s="6" t="s">
        <v>107</v>
      </c>
      <c r="C101" s="9" t="str">
        <f>VLOOKUP(B101,[1]Sheet3!$1:$1048576,2,FALSE)</f>
        <v>郭庄镇北牛村</v>
      </c>
      <c r="D101" s="6">
        <v>10</v>
      </c>
      <c r="E101" s="7">
        <f t="shared" si="7"/>
        <v>2400</v>
      </c>
      <c r="F101" s="7" t="s">
        <v>43</v>
      </c>
    </row>
    <row r="102" s="1" customFormat="1" customHeight="1" spans="1:6">
      <c r="A102" s="8">
        <v>100</v>
      </c>
      <c r="B102" s="6" t="s">
        <v>108</v>
      </c>
      <c r="C102" s="9" t="str">
        <f>VLOOKUP(B102,[1]Sheet3!$1:$1048576,2,FALSE)</f>
        <v>七汲镇东汉</v>
      </c>
      <c r="D102" s="6">
        <v>17</v>
      </c>
      <c r="E102" s="7">
        <f t="shared" si="7"/>
        <v>4080</v>
      </c>
      <c r="F102" s="7" t="s">
        <v>43</v>
      </c>
    </row>
    <row r="103" s="1" customFormat="1" customHeight="1" spans="1:6">
      <c r="A103" s="8">
        <v>101</v>
      </c>
      <c r="B103" s="7" t="s">
        <v>109</v>
      </c>
      <c r="C103" s="9" t="str">
        <f>VLOOKUP(B103,[1]Sheet3!$1:$1048576,2,FALSE)</f>
        <v>张段固镇西验村</v>
      </c>
      <c r="D103" s="7">
        <v>15</v>
      </c>
      <c r="E103" s="7">
        <f t="shared" si="7"/>
        <v>3600</v>
      </c>
      <c r="F103" s="7" t="s">
        <v>43</v>
      </c>
    </row>
    <row r="104" s="1" customFormat="1" customHeight="1" spans="1:6">
      <c r="A104" s="8">
        <v>102</v>
      </c>
      <c r="B104" s="7" t="s">
        <v>110</v>
      </c>
      <c r="C104" s="9" t="str">
        <f>VLOOKUP(B104,[1]Sheet3!$1:$1048576,2,FALSE)</f>
        <v>七汲镇小汉</v>
      </c>
      <c r="D104" s="7">
        <v>12</v>
      </c>
      <c r="E104" s="7">
        <f t="shared" si="7"/>
        <v>2880</v>
      </c>
      <c r="F104" s="7" t="s">
        <v>43</v>
      </c>
    </row>
    <row r="105" s="1" customFormat="1" customHeight="1" spans="1:6">
      <c r="A105" s="8">
        <v>103</v>
      </c>
      <c r="B105" s="7" t="s">
        <v>111</v>
      </c>
      <c r="C105" s="9" t="str">
        <f>VLOOKUP(B105,[1]Sheet3!$1:$1048576,2,FALSE)</f>
        <v>七级镇泗水</v>
      </c>
      <c r="D105" s="7">
        <v>10</v>
      </c>
      <c r="E105" s="7">
        <f t="shared" si="7"/>
        <v>2400</v>
      </c>
      <c r="F105" s="7" t="s">
        <v>43</v>
      </c>
    </row>
    <row r="106" s="1" customFormat="1" customHeight="1" spans="1:6">
      <c r="A106" s="8">
        <v>104</v>
      </c>
      <c r="B106" s="7" t="s">
        <v>112</v>
      </c>
      <c r="C106" s="9" t="str">
        <f>VLOOKUP(B106,[1]Sheet3!$1:$1048576,2,FALSE)</f>
        <v>七级镇西流村</v>
      </c>
      <c r="D106" s="7">
        <v>14</v>
      </c>
      <c r="E106" s="7">
        <f t="shared" si="7"/>
        <v>3360</v>
      </c>
      <c r="F106" s="7" t="s">
        <v>43</v>
      </c>
    </row>
    <row r="107" s="1" customFormat="1" customHeight="1" spans="1:6">
      <c r="A107" s="8">
        <v>105</v>
      </c>
      <c r="B107" s="7" t="s">
        <v>113</v>
      </c>
      <c r="C107" s="9" t="str">
        <f>VLOOKUP(B107,[1]Sheet3!$1:$1048576,2,FALSE)</f>
        <v>大陈镇高陵村</v>
      </c>
      <c r="D107" s="7">
        <v>18</v>
      </c>
      <c r="E107" s="7">
        <f t="shared" si="7"/>
        <v>4320</v>
      </c>
      <c r="F107" s="7" t="s">
        <v>43</v>
      </c>
    </row>
    <row r="108" s="1" customFormat="1" customHeight="1" spans="1:6">
      <c r="A108" s="8">
        <v>106</v>
      </c>
      <c r="B108" s="7" t="s">
        <v>114</v>
      </c>
      <c r="C108" s="9" t="str">
        <f>VLOOKUP(B108,[1]Sheet3!$1:$1048576,2,FALSE)</f>
        <v>七汲镇东汉</v>
      </c>
      <c r="D108" s="7">
        <v>16</v>
      </c>
      <c r="E108" s="7">
        <f t="shared" si="7"/>
        <v>3840</v>
      </c>
      <c r="F108" s="7" t="s">
        <v>43</v>
      </c>
    </row>
    <row r="109" s="1" customFormat="1" customHeight="1" spans="1:6">
      <c r="A109" s="8">
        <v>107</v>
      </c>
      <c r="B109" s="7" t="s">
        <v>115</v>
      </c>
      <c r="C109" s="9" t="str">
        <f>VLOOKUP(B109,[1]Sheet3!$1:$1048576,2,FALSE)</f>
        <v>北苏镇南苏</v>
      </c>
      <c r="D109" s="7">
        <v>17</v>
      </c>
      <c r="E109" s="7">
        <f t="shared" si="7"/>
        <v>4080</v>
      </c>
      <c r="F109" s="7" t="s">
        <v>43</v>
      </c>
    </row>
    <row r="110" s="1" customFormat="1" customHeight="1" spans="1:6">
      <c r="A110" s="8">
        <v>108</v>
      </c>
      <c r="B110" s="7" t="s">
        <v>116</v>
      </c>
      <c r="C110" s="9" t="str">
        <f>VLOOKUP(B110,[1]Sheet3!$1:$1048576,2,FALSE)</f>
        <v>南流乡</v>
      </c>
      <c r="D110" s="7">
        <v>17</v>
      </c>
      <c r="E110" s="7">
        <f t="shared" si="7"/>
        <v>4080</v>
      </c>
      <c r="F110" s="7" t="s">
        <v>43</v>
      </c>
    </row>
    <row r="111" s="1" customFormat="1" customHeight="1" spans="1:6">
      <c r="A111" s="8">
        <v>109</v>
      </c>
      <c r="B111" s="7" t="s">
        <v>117</v>
      </c>
      <c r="C111" s="9" t="str">
        <f>VLOOKUP(B111,[1]Sheet3!$1:$1048576,2,FALSE)</f>
        <v>七汲镇蔡庄</v>
      </c>
      <c r="D111" s="7">
        <v>15</v>
      </c>
      <c r="E111" s="7">
        <f t="shared" si="7"/>
        <v>3600</v>
      </c>
      <c r="F111" s="7" t="s">
        <v>43</v>
      </c>
    </row>
    <row r="112" s="1" customFormat="1" customHeight="1" spans="1:6">
      <c r="A112" s="8">
        <v>110</v>
      </c>
      <c r="B112" s="7" t="s">
        <v>118</v>
      </c>
      <c r="C112" s="9" t="str">
        <f>VLOOKUP(B112,[1]Sheet3!$1:$1048576,2,FALSE)</f>
        <v>郝庄乡黄台村</v>
      </c>
      <c r="D112" s="7">
        <v>16</v>
      </c>
      <c r="E112" s="7">
        <f t="shared" si="7"/>
        <v>3840</v>
      </c>
      <c r="F112" s="7" t="s">
        <v>43</v>
      </c>
    </row>
    <row r="113" s="1" customFormat="1" customHeight="1" spans="1:6">
      <c r="A113" s="8">
        <v>111</v>
      </c>
      <c r="B113" s="7" t="s">
        <v>119</v>
      </c>
      <c r="C113" s="9" t="str">
        <f>VLOOKUP(B113,[1]Sheet3!$1:$1048576,2,FALSE)</f>
        <v>无极镇中合流</v>
      </c>
      <c r="D113" s="7">
        <v>16</v>
      </c>
      <c r="E113" s="7">
        <f t="shared" si="7"/>
        <v>3840</v>
      </c>
      <c r="F113" s="7" t="s">
        <v>43</v>
      </c>
    </row>
    <row r="114" s="1" customFormat="1" customHeight="1" spans="1:6">
      <c r="A114" s="8">
        <v>112</v>
      </c>
      <c r="B114" s="7" t="s">
        <v>120</v>
      </c>
      <c r="C114" s="9" t="str">
        <f>VLOOKUP(B114,[1]Sheet3!$1:$1048576,2,FALSE)</f>
        <v>北苏镇北苏村</v>
      </c>
      <c r="D114" s="7">
        <v>16</v>
      </c>
      <c r="E114" s="7">
        <f t="shared" si="7"/>
        <v>3840</v>
      </c>
      <c r="F114" s="7" t="s">
        <v>43</v>
      </c>
    </row>
    <row r="115" s="1" customFormat="1" customHeight="1" spans="1:6">
      <c r="A115" s="8">
        <v>113</v>
      </c>
      <c r="B115" s="7" t="s">
        <v>121</v>
      </c>
      <c r="C115" s="9" t="str">
        <f>VLOOKUP(B115,[1]Sheet3!$1:$1048576,2,FALSE)</f>
        <v>南流乡</v>
      </c>
      <c r="D115" s="7">
        <v>17</v>
      </c>
      <c r="E115" s="7">
        <f t="shared" si="7"/>
        <v>4080</v>
      </c>
      <c r="F115" s="7" t="s">
        <v>43</v>
      </c>
    </row>
    <row r="116" s="1" customFormat="1" customHeight="1" spans="1:6">
      <c r="A116" s="8">
        <v>114</v>
      </c>
      <c r="B116" s="7" t="s">
        <v>122</v>
      </c>
      <c r="C116" s="9" t="str">
        <f>VLOOKUP(B116,[1]Sheet3!$1:$1048576,2,FALSE)</f>
        <v>无极镇庄里</v>
      </c>
      <c r="D116" s="7">
        <v>16</v>
      </c>
      <c r="E116" s="7">
        <f t="shared" si="7"/>
        <v>3840</v>
      </c>
      <c r="F116" s="7" t="s">
        <v>43</v>
      </c>
    </row>
    <row r="117" s="1" customFormat="1" customHeight="1" spans="1:6">
      <c r="A117" s="8">
        <v>115</v>
      </c>
      <c r="B117" s="7" t="s">
        <v>123</v>
      </c>
      <c r="C117" s="9" t="str">
        <f>VLOOKUP(B117,[1]Sheet3!$1:$1048576,2,FALSE)</f>
        <v>南流乡</v>
      </c>
      <c r="D117" s="7">
        <v>14</v>
      </c>
      <c r="E117" s="7">
        <f t="shared" si="7"/>
        <v>3360</v>
      </c>
      <c r="F117" s="7" t="s">
        <v>43</v>
      </c>
    </row>
    <row r="118" s="1" customFormat="1" customHeight="1" spans="1:9">
      <c r="A118" s="8">
        <v>116</v>
      </c>
      <c r="B118" s="7" t="s">
        <v>124</v>
      </c>
      <c r="C118" s="9" t="str">
        <f>VLOOKUP(B118,[1]Sheet3!$1:$1048576,2,FALSE)</f>
        <v>里城道乡北里尚村</v>
      </c>
      <c r="D118" s="7">
        <v>4</v>
      </c>
      <c r="E118" s="7">
        <f>D118*12*20+D118*1*20</f>
        <v>1040</v>
      </c>
      <c r="F118" s="7" t="s">
        <v>43</v>
      </c>
      <c r="I118" s="12"/>
    </row>
    <row r="119" s="1" customFormat="1" customHeight="1" spans="1:6">
      <c r="A119" s="8">
        <v>117</v>
      </c>
      <c r="B119" s="7" t="s">
        <v>125</v>
      </c>
      <c r="C119" s="9" t="str">
        <f>VLOOKUP(B119,[1]Sheet3!$1:$1048576,2,FALSE)</f>
        <v>郝庄乡东陈村</v>
      </c>
      <c r="D119" s="7">
        <v>16</v>
      </c>
      <c r="E119" s="7">
        <f t="shared" ref="E119:E146" si="8">D119*12*20</f>
        <v>3840</v>
      </c>
      <c r="F119" s="7" t="s">
        <v>43</v>
      </c>
    </row>
    <row r="120" s="1" customFormat="1" customHeight="1" spans="1:6">
      <c r="A120" s="8">
        <v>119</v>
      </c>
      <c r="B120" s="7" t="s">
        <v>126</v>
      </c>
      <c r="C120" s="9" t="str">
        <f>VLOOKUP(B120,[1]Sheet3!$1:$1048576,2,FALSE)</f>
        <v>无极镇西关村</v>
      </c>
      <c r="D120" s="7">
        <v>16</v>
      </c>
      <c r="E120" s="7">
        <f t="shared" si="8"/>
        <v>3840</v>
      </c>
      <c r="F120" s="7" t="s">
        <v>43</v>
      </c>
    </row>
    <row r="121" s="1" customFormat="1" customHeight="1" spans="1:6">
      <c r="A121" s="8">
        <v>120</v>
      </c>
      <c r="B121" s="7" t="s">
        <v>127</v>
      </c>
      <c r="C121" s="9" t="str">
        <f>VLOOKUP(B121,[1]Sheet3!$1:$1048576,2,FALSE)</f>
        <v>七级镇西小镇</v>
      </c>
      <c r="D121" s="7">
        <v>10</v>
      </c>
      <c r="E121" s="7">
        <f t="shared" si="8"/>
        <v>2400</v>
      </c>
      <c r="F121" s="7" t="s">
        <v>43</v>
      </c>
    </row>
    <row r="122" s="1" customFormat="1" customHeight="1" spans="1:6">
      <c r="A122" s="8">
        <v>121</v>
      </c>
      <c r="B122" s="7" t="s">
        <v>128</v>
      </c>
      <c r="C122" s="9" t="str">
        <f>VLOOKUP(B122,[1]Sheet3!$1:$1048576,2,FALSE)</f>
        <v>大陈镇大陈村</v>
      </c>
      <c r="D122" s="7">
        <v>14</v>
      </c>
      <c r="E122" s="7">
        <f t="shared" si="8"/>
        <v>3360</v>
      </c>
      <c r="F122" s="7" t="s">
        <v>43</v>
      </c>
    </row>
    <row r="123" s="1" customFormat="1" customHeight="1" spans="1:6">
      <c r="A123" s="8">
        <v>122</v>
      </c>
      <c r="B123" s="7" t="s">
        <v>129</v>
      </c>
      <c r="C123" s="9" t="str">
        <f>VLOOKUP(B123,[1]Sheet3!$1:$1048576,2,FALSE)</f>
        <v>大陈镇赵户村</v>
      </c>
      <c r="D123" s="7">
        <v>15</v>
      </c>
      <c r="E123" s="7">
        <f t="shared" si="8"/>
        <v>3600</v>
      </c>
      <c r="F123" s="7" t="s">
        <v>43</v>
      </c>
    </row>
    <row r="124" s="1" customFormat="1" customHeight="1" spans="1:6">
      <c r="A124" s="8">
        <v>123</v>
      </c>
      <c r="B124" s="7" t="s">
        <v>130</v>
      </c>
      <c r="C124" s="9" t="str">
        <f>VLOOKUP(B124,[1]Sheet3!$1:$1048576,2,FALSE)</f>
        <v>郝庄乡西郝庄村</v>
      </c>
      <c r="D124" s="7">
        <v>10</v>
      </c>
      <c r="E124" s="7">
        <f t="shared" si="8"/>
        <v>2400</v>
      </c>
      <c r="F124" s="7" t="s">
        <v>43</v>
      </c>
    </row>
    <row r="125" s="1" customFormat="1" customHeight="1" spans="1:6">
      <c r="A125" s="8">
        <v>124</v>
      </c>
      <c r="B125" s="7" t="s">
        <v>131</v>
      </c>
      <c r="C125" s="9" t="str">
        <f>VLOOKUP(B125,[1]Sheet3!$1:$1048576,2,FALSE)</f>
        <v>无极镇正村</v>
      </c>
      <c r="D125" s="7">
        <v>8</v>
      </c>
      <c r="E125" s="7">
        <f t="shared" si="8"/>
        <v>1920</v>
      </c>
      <c r="F125" s="7" t="s">
        <v>43</v>
      </c>
    </row>
    <row r="126" s="1" customFormat="1" customHeight="1" spans="1:6">
      <c r="A126" s="8">
        <v>125</v>
      </c>
      <c r="B126" s="7" t="s">
        <v>132</v>
      </c>
      <c r="C126" s="9" t="str">
        <f>VLOOKUP(B126,[1]Sheet3!$1:$1048576,2,FALSE)</f>
        <v>北苏镇北苏村</v>
      </c>
      <c r="D126" s="7">
        <v>17</v>
      </c>
      <c r="E126" s="7">
        <f t="shared" si="8"/>
        <v>4080</v>
      </c>
      <c r="F126" s="7" t="s">
        <v>43</v>
      </c>
    </row>
    <row r="127" s="1" customFormat="1" customHeight="1" spans="1:6">
      <c r="A127" s="8">
        <v>126</v>
      </c>
      <c r="B127" s="7" t="s">
        <v>133</v>
      </c>
      <c r="C127" s="9" t="str">
        <f>VLOOKUP(B127,[1]Sheet3!$1:$1048576,2,FALSE)</f>
        <v>郝庄乡西店尚村</v>
      </c>
      <c r="D127" s="7">
        <v>16</v>
      </c>
      <c r="E127" s="7">
        <f t="shared" si="8"/>
        <v>3840</v>
      </c>
      <c r="F127" s="7" t="s">
        <v>43</v>
      </c>
    </row>
    <row r="128" s="1" customFormat="1" customHeight="1" spans="1:6">
      <c r="A128" s="8">
        <v>127</v>
      </c>
      <c r="B128" s="7" t="s">
        <v>134</v>
      </c>
      <c r="C128" s="9" t="str">
        <f>VLOOKUP(B128,[1]Sheet3!$1:$1048576,2,FALSE)</f>
        <v>郝庄乡西郝庄村</v>
      </c>
      <c r="D128" s="7">
        <v>11</v>
      </c>
      <c r="E128" s="7">
        <f t="shared" si="8"/>
        <v>2640</v>
      </c>
      <c r="F128" s="7" t="s">
        <v>43</v>
      </c>
    </row>
    <row r="129" s="1" customFormat="1" customHeight="1" spans="1:6">
      <c r="A129" s="8">
        <v>128</v>
      </c>
      <c r="B129" s="7" t="s">
        <v>135</v>
      </c>
      <c r="C129" s="9" t="str">
        <f>VLOOKUP(B129,[1]Sheet3!$1:$1048576,2,FALSE)</f>
        <v>七汲镇东小镇</v>
      </c>
      <c r="D129" s="7">
        <v>17</v>
      </c>
      <c r="E129" s="7">
        <f t="shared" si="8"/>
        <v>4080</v>
      </c>
      <c r="F129" s="7" t="s">
        <v>43</v>
      </c>
    </row>
    <row r="130" s="1" customFormat="1" customHeight="1" spans="1:6">
      <c r="A130" s="8">
        <v>129</v>
      </c>
      <c r="B130" s="7" t="s">
        <v>136</v>
      </c>
      <c r="C130" s="9" t="str">
        <f>VLOOKUP(B130,[1]Sheet3!$1:$1048576,2,FALSE)</f>
        <v>大陈镇高陵村</v>
      </c>
      <c r="D130" s="7">
        <v>11</v>
      </c>
      <c r="E130" s="7">
        <f t="shared" si="8"/>
        <v>2640</v>
      </c>
      <c r="F130" s="7" t="s">
        <v>43</v>
      </c>
    </row>
    <row r="131" s="1" customFormat="1" customHeight="1" spans="1:6">
      <c r="A131" s="8">
        <v>130</v>
      </c>
      <c r="B131" s="7" t="s">
        <v>137</v>
      </c>
      <c r="C131" s="9" t="str">
        <f>VLOOKUP(B131,[1]Sheet3!$1:$1048576,2,FALSE)</f>
        <v>郭庄镇冯家庄村</v>
      </c>
      <c r="D131" s="7">
        <v>17</v>
      </c>
      <c r="E131" s="7">
        <f t="shared" si="8"/>
        <v>4080</v>
      </c>
      <c r="F131" s="7" t="s">
        <v>43</v>
      </c>
    </row>
    <row r="132" s="1" customFormat="1" customHeight="1" spans="1:6">
      <c r="A132" s="8">
        <v>131</v>
      </c>
      <c r="B132" s="7" t="s">
        <v>138</v>
      </c>
      <c r="C132" s="9" t="str">
        <f>VLOOKUP(B132,[1]Sheet3!$1:$1048576,2,FALSE)</f>
        <v>里城道乡祁村</v>
      </c>
      <c r="D132" s="7">
        <v>14</v>
      </c>
      <c r="E132" s="7">
        <f t="shared" si="8"/>
        <v>3360</v>
      </c>
      <c r="F132" s="7" t="s">
        <v>43</v>
      </c>
    </row>
    <row r="133" s="1" customFormat="1" customHeight="1" spans="1:6">
      <c r="A133" s="8">
        <v>132</v>
      </c>
      <c r="B133" s="7" t="s">
        <v>139</v>
      </c>
      <c r="C133" s="9" t="str">
        <f>VLOOKUP(B133,[1]Sheet3!$1:$1048576,2,FALSE)</f>
        <v>张段固镇耿家庄村</v>
      </c>
      <c r="D133" s="7">
        <v>12</v>
      </c>
      <c r="E133" s="7">
        <f t="shared" si="8"/>
        <v>2880</v>
      </c>
      <c r="F133" s="7" t="s">
        <v>43</v>
      </c>
    </row>
    <row r="134" s="1" customFormat="1" customHeight="1" spans="1:6">
      <c r="A134" s="8">
        <v>133</v>
      </c>
      <c r="B134" s="7" t="s">
        <v>140</v>
      </c>
      <c r="C134" s="9" t="str">
        <f>VLOOKUP(B134,[1]Sheet3!$1:$1048576,2,FALSE)</f>
        <v>七汲镇西七汲</v>
      </c>
      <c r="D134" s="7">
        <v>17</v>
      </c>
      <c r="E134" s="7">
        <f t="shared" si="8"/>
        <v>4080</v>
      </c>
      <c r="F134" s="7" t="s">
        <v>43</v>
      </c>
    </row>
    <row r="135" s="1" customFormat="1" customHeight="1" spans="1:6">
      <c r="A135" s="8">
        <v>134</v>
      </c>
      <c r="B135" s="7" t="s">
        <v>141</v>
      </c>
      <c r="C135" s="9" t="str">
        <f>VLOOKUP(B135,[1]Sheet3!$1:$1048576,2,FALSE)</f>
        <v>七级镇西流村</v>
      </c>
      <c r="D135" s="7">
        <v>6</v>
      </c>
      <c r="E135" s="7">
        <f t="shared" si="8"/>
        <v>1440</v>
      </c>
      <c r="F135" s="7" t="s">
        <v>43</v>
      </c>
    </row>
    <row r="136" s="1" customFormat="1" customHeight="1" spans="1:6">
      <c r="A136" s="8">
        <v>135</v>
      </c>
      <c r="B136" s="7" t="s">
        <v>142</v>
      </c>
      <c r="C136" s="9" t="str">
        <f>VLOOKUP(B136,[1]Sheet3!$1:$1048576,2,FALSE)</f>
        <v>大陈镇泊头村</v>
      </c>
      <c r="D136" s="7">
        <v>17</v>
      </c>
      <c r="E136" s="7">
        <f t="shared" si="8"/>
        <v>4080</v>
      </c>
      <c r="F136" s="7" t="s">
        <v>43</v>
      </c>
    </row>
    <row r="137" s="1" customFormat="1" customHeight="1" spans="1:6">
      <c r="A137" s="8">
        <v>136</v>
      </c>
      <c r="B137" s="7" t="s">
        <v>143</v>
      </c>
      <c r="C137" s="9" t="str">
        <f>VLOOKUP(B137,[1]Sheet3!$1:$1048576,2,FALSE)</f>
        <v>郝庄乡牛辛庄村</v>
      </c>
      <c r="D137" s="7">
        <v>5</v>
      </c>
      <c r="E137" s="7">
        <f t="shared" si="8"/>
        <v>1200</v>
      </c>
      <c r="F137" s="7" t="s">
        <v>43</v>
      </c>
    </row>
    <row r="138" s="1" customFormat="1" customHeight="1" spans="1:6">
      <c r="A138" s="8">
        <v>137</v>
      </c>
      <c r="B138" s="7" t="s">
        <v>144</v>
      </c>
      <c r="C138" s="9" t="str">
        <f>VLOOKUP(B138,[1]Sheet3!$1:$1048576,2,FALSE)</f>
        <v>无极镇西关村</v>
      </c>
      <c r="D138" s="7">
        <v>10</v>
      </c>
      <c r="E138" s="7">
        <f t="shared" si="8"/>
        <v>2400</v>
      </c>
      <c r="F138" s="7" t="s">
        <v>43</v>
      </c>
    </row>
    <row r="139" s="1" customFormat="1" customHeight="1" spans="1:6">
      <c r="A139" s="8">
        <v>138</v>
      </c>
      <c r="B139" s="7" t="s">
        <v>145</v>
      </c>
      <c r="C139" s="9" t="str">
        <f>VLOOKUP(B139,[1]Sheet3!$1:$1048576,2,FALSE)</f>
        <v>大陈镇东东侯村</v>
      </c>
      <c r="D139" s="7">
        <v>15</v>
      </c>
      <c r="E139" s="7">
        <f t="shared" si="8"/>
        <v>3600</v>
      </c>
      <c r="F139" s="7" t="s">
        <v>43</v>
      </c>
    </row>
    <row r="140" s="1" customFormat="1" customHeight="1" spans="1:6">
      <c r="A140" s="8">
        <v>139</v>
      </c>
      <c r="B140" s="7" t="s">
        <v>146</v>
      </c>
      <c r="C140" s="9" t="str">
        <f>VLOOKUP(B140,[1]Sheet3!$1:$1048576,2,FALSE)</f>
        <v>大陈镇西郎村</v>
      </c>
      <c r="D140" s="7">
        <v>17</v>
      </c>
      <c r="E140" s="7">
        <f t="shared" si="8"/>
        <v>4080</v>
      </c>
      <c r="F140" s="7" t="s">
        <v>43</v>
      </c>
    </row>
    <row r="141" s="1" customFormat="1" customHeight="1" spans="1:6">
      <c r="A141" s="8">
        <v>140</v>
      </c>
      <c r="B141" s="7" t="s">
        <v>147</v>
      </c>
      <c r="C141" s="9" t="str">
        <f>VLOOKUP(B141,[1]Sheet3!$1:$1048576,2,FALSE)</f>
        <v>郭庄镇东牛村</v>
      </c>
      <c r="D141" s="7">
        <v>17</v>
      </c>
      <c r="E141" s="7">
        <f t="shared" si="8"/>
        <v>4080</v>
      </c>
      <c r="F141" s="7" t="s">
        <v>43</v>
      </c>
    </row>
    <row r="142" s="1" customFormat="1" customHeight="1" spans="1:6">
      <c r="A142" s="8">
        <v>141</v>
      </c>
      <c r="B142" s="7" t="s">
        <v>148</v>
      </c>
      <c r="C142" s="9" t="str">
        <f>VLOOKUP(B142,[1]Sheet3!$1:$1048576,2,FALSE)</f>
        <v>无极镇安城村</v>
      </c>
      <c r="D142" s="7">
        <v>9</v>
      </c>
      <c r="E142" s="7">
        <f t="shared" si="8"/>
        <v>2160</v>
      </c>
      <c r="F142" s="7" t="s">
        <v>43</v>
      </c>
    </row>
    <row r="143" s="1" customFormat="1" customHeight="1" spans="1:6">
      <c r="A143" s="8">
        <v>142</v>
      </c>
      <c r="B143" s="7" t="s">
        <v>149</v>
      </c>
      <c r="C143" s="9" t="str">
        <f>VLOOKUP(B143,[1]Sheet3!$1:$1048576,2,FALSE)</f>
        <v>无极镇高家庄村</v>
      </c>
      <c r="D143" s="7">
        <v>13</v>
      </c>
      <c r="E143" s="7">
        <f t="shared" si="8"/>
        <v>3120</v>
      </c>
      <c r="F143" s="7" t="s">
        <v>43</v>
      </c>
    </row>
    <row r="144" s="1" customFormat="1" customHeight="1" spans="1:6">
      <c r="A144" s="8">
        <v>143</v>
      </c>
      <c r="B144" s="7" t="s">
        <v>150</v>
      </c>
      <c r="C144" s="9" t="str">
        <f>VLOOKUP(B144,[1]Sheet3!$1:$1048576,2,FALSE)</f>
        <v>东侯坊乡东丰</v>
      </c>
      <c r="D144" s="7">
        <v>12</v>
      </c>
      <c r="E144" s="7">
        <f t="shared" si="8"/>
        <v>2880</v>
      </c>
      <c r="F144" s="7" t="s">
        <v>43</v>
      </c>
    </row>
    <row r="145" s="1" customFormat="1" customHeight="1" spans="1:6">
      <c r="A145" s="8">
        <v>144</v>
      </c>
      <c r="B145" s="7" t="s">
        <v>151</v>
      </c>
      <c r="C145" s="9" t="str">
        <f>VLOOKUP(B145,[1]Sheet3!$1:$1048576,2,FALSE)</f>
        <v>里城道乡北合庄村</v>
      </c>
      <c r="D145" s="7">
        <v>6</v>
      </c>
      <c r="E145" s="7">
        <f t="shared" si="8"/>
        <v>1440</v>
      </c>
      <c r="F145" s="7" t="s">
        <v>43</v>
      </c>
    </row>
    <row r="146" s="1" customFormat="1" customHeight="1" spans="1:6">
      <c r="A146" s="8">
        <v>145</v>
      </c>
      <c r="B146" s="7" t="s">
        <v>152</v>
      </c>
      <c r="C146" s="9" t="str">
        <f>VLOOKUP(B146,[1]Sheet3!$1:$1048576,2,FALSE)</f>
        <v>无极镇张村</v>
      </c>
      <c r="D146" s="7">
        <v>10</v>
      </c>
      <c r="E146" s="7">
        <f t="shared" si="8"/>
        <v>2400</v>
      </c>
      <c r="F146" s="7" t="s">
        <v>43</v>
      </c>
    </row>
    <row r="147" s="1" customFormat="1" customHeight="1" spans="1:6">
      <c r="A147" s="8">
        <v>146</v>
      </c>
      <c r="B147" s="7" t="s">
        <v>153</v>
      </c>
      <c r="C147" s="9" t="str">
        <f>VLOOKUP(B147,[1]Sheet3!$1:$1048576,2,FALSE)</f>
        <v>北苏镇北苏村</v>
      </c>
      <c r="D147" s="7">
        <v>15</v>
      </c>
      <c r="E147" s="7">
        <f>D147*11*20</f>
        <v>3300</v>
      </c>
      <c r="F147" s="7" t="s">
        <v>43</v>
      </c>
    </row>
    <row r="148" s="1" customFormat="1" customHeight="1" spans="1:6">
      <c r="A148" s="8">
        <v>147</v>
      </c>
      <c r="B148" s="7" t="s">
        <v>154</v>
      </c>
      <c r="C148" s="9" t="str">
        <f>VLOOKUP(B148,[1]Sheet3!$1:$1048576,2,FALSE)</f>
        <v>东侯坊乡南池阳</v>
      </c>
      <c r="D148" s="7">
        <v>12</v>
      </c>
      <c r="E148" s="7">
        <f t="shared" ref="E148:E164" si="9">D148*12*20</f>
        <v>2880</v>
      </c>
      <c r="F148" s="7" t="s">
        <v>43</v>
      </c>
    </row>
    <row r="149" s="1" customFormat="1" customHeight="1" spans="1:6">
      <c r="A149" s="8">
        <v>148</v>
      </c>
      <c r="B149" s="6" t="s">
        <v>155</v>
      </c>
      <c r="C149" s="9" t="str">
        <f>VLOOKUP(B149,[1]Sheet3!$1:$1048576,2,FALSE)</f>
        <v>郝庄乡固汪村</v>
      </c>
      <c r="D149" s="6">
        <v>15</v>
      </c>
      <c r="E149" s="7">
        <f t="shared" si="9"/>
        <v>3600</v>
      </c>
      <c r="F149" s="7" t="s">
        <v>43</v>
      </c>
    </row>
    <row r="150" s="1" customFormat="1" customHeight="1" spans="1:6">
      <c r="A150" s="8">
        <v>150</v>
      </c>
      <c r="B150" s="6" t="s">
        <v>156</v>
      </c>
      <c r="C150" s="9" t="str">
        <f>VLOOKUP(B150,[1]Sheet3!$1:$1048576,2,FALSE)</f>
        <v>北苏镇东市庄</v>
      </c>
      <c r="D150" s="6">
        <v>18</v>
      </c>
      <c r="E150" s="7">
        <f t="shared" si="9"/>
        <v>4320</v>
      </c>
      <c r="F150" s="7" t="s">
        <v>43</v>
      </c>
    </row>
    <row r="151" s="1" customFormat="1" customHeight="1" spans="1:6">
      <c r="A151" s="8">
        <v>151</v>
      </c>
      <c r="B151" s="6" t="s">
        <v>157</v>
      </c>
      <c r="C151" s="9" t="str">
        <f>VLOOKUP(B151,[1]Sheet3!$1:$1048576,2,FALSE)</f>
        <v>高头乡王家庄村</v>
      </c>
      <c r="D151" s="6">
        <v>14</v>
      </c>
      <c r="E151" s="7">
        <f t="shared" si="9"/>
        <v>3360</v>
      </c>
      <c r="F151" s="7" t="s">
        <v>43</v>
      </c>
    </row>
    <row r="152" s="1" customFormat="1" customHeight="1" spans="1:6">
      <c r="A152" s="8">
        <v>152</v>
      </c>
      <c r="B152" s="6" t="s">
        <v>158</v>
      </c>
      <c r="C152" s="9" t="str">
        <f>VLOOKUP(B152,[1]Sheet3!$1:$1048576,2,FALSE)</f>
        <v>北苏镇南苏</v>
      </c>
      <c r="D152" s="6">
        <v>15</v>
      </c>
      <c r="E152" s="7">
        <f t="shared" si="9"/>
        <v>3600</v>
      </c>
      <c r="F152" s="7" t="s">
        <v>43</v>
      </c>
    </row>
    <row r="153" s="1" customFormat="1" customHeight="1" spans="1:6">
      <c r="A153" s="8">
        <v>153</v>
      </c>
      <c r="B153" s="6" t="s">
        <v>159</v>
      </c>
      <c r="C153" s="9" t="str">
        <f>VLOOKUP(B153,[1]Sheet3!$1:$1048576,2,FALSE)</f>
        <v>郝庄乡东店尚村</v>
      </c>
      <c r="D153" s="6">
        <v>5</v>
      </c>
      <c r="E153" s="7">
        <f t="shared" si="9"/>
        <v>1200</v>
      </c>
      <c r="F153" s="7" t="s">
        <v>43</v>
      </c>
    </row>
    <row r="154" s="1" customFormat="1" customHeight="1" spans="1:6">
      <c r="A154" s="8">
        <v>154</v>
      </c>
      <c r="B154" s="7" t="s">
        <v>160</v>
      </c>
      <c r="C154" s="9" t="str">
        <f>VLOOKUP(B154,[1]Sheet3!$1:$1048576,2,FALSE)</f>
        <v>无极镇户村</v>
      </c>
      <c r="D154" s="7">
        <v>16</v>
      </c>
      <c r="E154" s="7">
        <f t="shared" si="9"/>
        <v>3840</v>
      </c>
      <c r="F154" s="7" t="s">
        <v>43</v>
      </c>
    </row>
    <row r="155" s="1" customFormat="1" customHeight="1" spans="1:6">
      <c r="A155" s="8">
        <v>155</v>
      </c>
      <c r="B155" s="7" t="s">
        <v>161</v>
      </c>
      <c r="C155" s="9" t="str">
        <f>VLOOKUP(B155,[1]Sheet3!$1:$1048576,2,FALSE)</f>
        <v>大陈镇高陵村</v>
      </c>
      <c r="D155" s="7">
        <v>5</v>
      </c>
      <c r="E155" s="7">
        <f t="shared" si="9"/>
        <v>1200</v>
      </c>
      <c r="F155" s="7" t="s">
        <v>43</v>
      </c>
    </row>
    <row r="156" s="1" customFormat="1" customHeight="1" spans="1:6">
      <c r="A156" s="8">
        <v>156</v>
      </c>
      <c r="B156" s="7" t="s">
        <v>162</v>
      </c>
      <c r="C156" s="9" t="str">
        <f>VLOOKUP(B156,[1]Sheet3!$1:$1048576,2,FALSE)</f>
        <v>大陈镇大陈村</v>
      </c>
      <c r="D156" s="7">
        <v>17</v>
      </c>
      <c r="E156" s="7">
        <f t="shared" si="9"/>
        <v>4080</v>
      </c>
      <c r="F156" s="7" t="s">
        <v>43</v>
      </c>
    </row>
    <row r="157" s="1" customFormat="1" customHeight="1" spans="1:6">
      <c r="A157" s="8">
        <v>157</v>
      </c>
      <c r="B157" s="7" t="s">
        <v>163</v>
      </c>
      <c r="C157" s="9" t="str">
        <f>VLOOKUP(B157,[1]Sheet3!$1:$1048576,2,FALSE)</f>
        <v>郝庄乡西陈村</v>
      </c>
      <c r="D157" s="7">
        <v>10</v>
      </c>
      <c r="E157" s="7">
        <f t="shared" si="9"/>
        <v>2400</v>
      </c>
      <c r="F157" s="7" t="s">
        <v>43</v>
      </c>
    </row>
    <row r="158" s="1" customFormat="1" customHeight="1" spans="1:6">
      <c r="A158" s="8">
        <v>158</v>
      </c>
      <c r="B158" s="7" t="s">
        <v>164</v>
      </c>
      <c r="C158" s="9" t="str">
        <f>VLOOKUP(B158,[1]Sheet3!$1:$1048576,2,FALSE)</f>
        <v>七汲镇西小镇</v>
      </c>
      <c r="D158" s="7">
        <v>16</v>
      </c>
      <c r="E158" s="7">
        <f t="shared" si="9"/>
        <v>3840</v>
      </c>
      <c r="F158" s="7" t="s">
        <v>43</v>
      </c>
    </row>
    <row r="159" s="1" customFormat="1" customHeight="1" spans="1:6">
      <c r="A159" s="8">
        <v>159</v>
      </c>
      <c r="B159" s="7" t="s">
        <v>165</v>
      </c>
      <c r="C159" s="9" t="str">
        <f>VLOOKUP(B159,[1]Sheet3!$1:$1048576,2,FALSE)</f>
        <v>大陈镇泊头村</v>
      </c>
      <c r="D159" s="7">
        <v>9</v>
      </c>
      <c r="E159" s="7">
        <f t="shared" si="9"/>
        <v>2160</v>
      </c>
      <c r="F159" s="7" t="s">
        <v>43</v>
      </c>
    </row>
    <row r="160" s="1" customFormat="1" customHeight="1" spans="1:6">
      <c r="A160" s="8">
        <v>160</v>
      </c>
      <c r="B160" s="7" t="s">
        <v>166</v>
      </c>
      <c r="C160" s="9" t="str">
        <f>VLOOKUP(B160,[1]Sheet3!$1:$1048576,2,FALSE)</f>
        <v>大陈镇赵户村</v>
      </c>
      <c r="D160" s="7">
        <v>15</v>
      </c>
      <c r="E160" s="7">
        <f t="shared" si="9"/>
        <v>3600</v>
      </c>
      <c r="F160" s="7" t="s">
        <v>43</v>
      </c>
    </row>
    <row r="161" s="1" customFormat="1" customHeight="1" spans="1:6">
      <c r="A161" s="8">
        <v>161</v>
      </c>
      <c r="B161" s="7" t="s">
        <v>167</v>
      </c>
      <c r="C161" s="9" t="str">
        <f>VLOOKUP(B161,[1]Sheet3!$1:$1048576,2,FALSE)</f>
        <v>里城道乡苏村</v>
      </c>
      <c r="D161" s="7">
        <v>12</v>
      </c>
      <c r="E161" s="7">
        <f t="shared" si="9"/>
        <v>2880</v>
      </c>
      <c r="F161" s="7" t="s">
        <v>43</v>
      </c>
    </row>
    <row r="162" s="1" customFormat="1" customHeight="1" spans="1:6">
      <c r="A162" s="8">
        <v>162</v>
      </c>
      <c r="B162" s="7" t="s">
        <v>168</v>
      </c>
      <c r="C162" s="9" t="str">
        <f>VLOOKUP(B162,[1]Sheet3!$1:$1048576,2,FALSE)</f>
        <v>七汲镇东流村</v>
      </c>
      <c r="D162" s="7">
        <v>17</v>
      </c>
      <c r="E162" s="7">
        <f t="shared" si="9"/>
        <v>4080</v>
      </c>
      <c r="F162" s="7" t="s">
        <v>43</v>
      </c>
    </row>
    <row r="163" s="1" customFormat="1" customHeight="1" spans="1:6">
      <c r="A163" s="8">
        <v>163</v>
      </c>
      <c r="B163" s="7" t="s">
        <v>169</v>
      </c>
      <c r="C163" s="9" t="str">
        <f>VLOOKUP(B163,[1]Sheet3!$1:$1048576,2,FALSE)</f>
        <v>无极镇营里</v>
      </c>
      <c r="D163" s="7">
        <v>16</v>
      </c>
      <c r="E163" s="7">
        <f t="shared" si="9"/>
        <v>3840</v>
      </c>
      <c r="F163" s="7" t="s">
        <v>43</v>
      </c>
    </row>
    <row r="164" s="1" customFormat="1" customHeight="1" spans="1:6">
      <c r="A164" s="8">
        <v>164</v>
      </c>
      <c r="B164" s="7" t="s">
        <v>170</v>
      </c>
      <c r="C164" s="9" t="str">
        <f>VLOOKUP(B164,[1]Sheet3!$1:$1048576,2,FALSE)</f>
        <v>东侯坊乡东马</v>
      </c>
      <c r="D164" s="7">
        <v>13</v>
      </c>
      <c r="E164" s="7">
        <f t="shared" si="9"/>
        <v>3120</v>
      </c>
      <c r="F164" s="7" t="s">
        <v>43</v>
      </c>
    </row>
    <row r="165" s="1" customFormat="1" customHeight="1" spans="1:6">
      <c r="A165" s="8">
        <v>165</v>
      </c>
      <c r="B165" s="7" t="s">
        <v>171</v>
      </c>
      <c r="C165" s="9" t="str">
        <f>VLOOKUP(B165,[1]Sheet3!$1:$1048576,2,FALSE)</f>
        <v>东侯坊乡马古庄</v>
      </c>
      <c r="D165" s="7">
        <v>13</v>
      </c>
      <c r="E165" s="7">
        <v>260</v>
      </c>
      <c r="F165" s="7" t="s">
        <v>43</v>
      </c>
    </row>
    <row r="166" s="1" customFormat="1" customHeight="1" spans="1:6">
      <c r="A166" s="8">
        <v>166</v>
      </c>
      <c r="B166" s="7" t="s">
        <v>172</v>
      </c>
      <c r="C166" s="9" t="str">
        <f>VLOOKUP(B166,[1]Sheet3!$1:$1048576,2,FALSE)</f>
        <v>北苏镇彭家庄</v>
      </c>
      <c r="D166" s="7">
        <v>16</v>
      </c>
      <c r="E166" s="7">
        <f t="shared" ref="E166:E222" si="10">D166*12*20</f>
        <v>3840</v>
      </c>
      <c r="F166" s="7" t="s">
        <v>43</v>
      </c>
    </row>
    <row r="167" s="1" customFormat="1" customHeight="1" spans="1:6">
      <c r="A167" s="8">
        <v>167</v>
      </c>
      <c r="B167" s="7" t="s">
        <v>173</v>
      </c>
      <c r="C167" s="9" t="str">
        <f>VLOOKUP(B167,[1]Sheet3!$1:$1048576,2,FALSE)</f>
        <v>南流乡</v>
      </c>
      <c r="D167" s="7">
        <v>15</v>
      </c>
      <c r="E167" s="7">
        <f t="shared" si="10"/>
        <v>3600</v>
      </c>
      <c r="F167" s="7" t="s">
        <v>43</v>
      </c>
    </row>
    <row r="168" s="1" customFormat="1" customHeight="1" spans="1:6">
      <c r="A168" s="8">
        <v>168</v>
      </c>
      <c r="B168" s="7" t="s">
        <v>174</v>
      </c>
      <c r="C168" s="9" t="str">
        <f>VLOOKUP(B168,[1]Sheet3!$1:$1048576,2,FALSE)</f>
        <v>郭庄镇郭庄村</v>
      </c>
      <c r="D168" s="7">
        <v>10</v>
      </c>
      <c r="E168" s="7">
        <f t="shared" si="10"/>
        <v>2400</v>
      </c>
      <c r="F168" s="7" t="s">
        <v>43</v>
      </c>
    </row>
    <row r="169" s="1" customFormat="1" customHeight="1" spans="1:6">
      <c r="A169" s="8">
        <v>170</v>
      </c>
      <c r="B169" s="7" t="s">
        <v>175</v>
      </c>
      <c r="C169" s="9" t="str">
        <f>VLOOKUP(B169,[1]Sheet3!$1:$1048576,2,FALSE)</f>
        <v>里城道乡南沙村</v>
      </c>
      <c r="D169" s="7">
        <v>14</v>
      </c>
      <c r="E169" s="7">
        <f t="shared" si="10"/>
        <v>3360</v>
      </c>
      <c r="F169" s="7" t="s">
        <v>43</v>
      </c>
    </row>
    <row r="170" s="1" customFormat="1" customHeight="1" spans="1:6">
      <c r="A170" s="8">
        <v>171</v>
      </c>
      <c r="B170" s="7" t="s">
        <v>176</v>
      </c>
      <c r="C170" s="9" t="str">
        <f>VLOOKUP(B170,[1]Sheet3!$1:$1048576,2,FALSE)</f>
        <v>无极镇朱家庄</v>
      </c>
      <c r="D170" s="7">
        <v>11</v>
      </c>
      <c r="E170" s="7">
        <f t="shared" si="10"/>
        <v>2640</v>
      </c>
      <c r="F170" s="7" t="s">
        <v>43</v>
      </c>
    </row>
    <row r="171" s="1" customFormat="1" customHeight="1" spans="1:6">
      <c r="A171" s="8">
        <v>172</v>
      </c>
      <c r="B171" s="7" t="s">
        <v>177</v>
      </c>
      <c r="C171" s="9" t="str">
        <f>VLOOKUP(B171,[1]Sheet3!$1:$1048576,2,FALSE)</f>
        <v>东侯坊乡北东阳</v>
      </c>
      <c r="D171" s="7">
        <v>10</v>
      </c>
      <c r="E171" s="7">
        <f t="shared" si="10"/>
        <v>2400</v>
      </c>
      <c r="F171" s="7" t="s">
        <v>43</v>
      </c>
    </row>
    <row r="172" s="1" customFormat="1" customHeight="1" spans="1:6">
      <c r="A172" s="8">
        <v>173</v>
      </c>
      <c r="B172" s="7" t="s">
        <v>178</v>
      </c>
      <c r="C172" s="9" t="str">
        <f>VLOOKUP(B172,[1]Sheet3!$1:$1048576,2,FALSE)</f>
        <v>东侯坊乡罗庄</v>
      </c>
      <c r="D172" s="7">
        <v>15</v>
      </c>
      <c r="E172" s="7">
        <f t="shared" si="10"/>
        <v>3600</v>
      </c>
      <c r="F172" s="7" t="s">
        <v>43</v>
      </c>
    </row>
    <row r="173" s="1" customFormat="1" customHeight="1" spans="1:6">
      <c r="A173" s="8">
        <v>174</v>
      </c>
      <c r="B173" s="7" t="s">
        <v>179</v>
      </c>
      <c r="C173" s="9" t="str">
        <f>VLOOKUP(B173,[1]Sheet3!$1:$1048576,2,FALSE)</f>
        <v>北苏镇寺下</v>
      </c>
      <c r="D173" s="7">
        <v>16</v>
      </c>
      <c r="E173" s="7">
        <f t="shared" si="10"/>
        <v>3840</v>
      </c>
      <c r="F173" s="7" t="s">
        <v>43</v>
      </c>
    </row>
    <row r="174" s="1" customFormat="1" customHeight="1" spans="1:6">
      <c r="A174" s="8">
        <v>175</v>
      </c>
      <c r="B174" s="7" t="s">
        <v>180</v>
      </c>
      <c r="C174" s="9" t="str">
        <f>VLOOKUP(B174,[1]Sheet3!$1:$1048576,2,FALSE)</f>
        <v>无极镇张村</v>
      </c>
      <c r="D174" s="7">
        <v>13</v>
      </c>
      <c r="E174" s="7">
        <f t="shared" si="10"/>
        <v>3120</v>
      </c>
      <c r="F174" s="7" t="s">
        <v>43</v>
      </c>
    </row>
    <row r="175" s="1" customFormat="1" customHeight="1" spans="1:6">
      <c r="A175" s="8">
        <v>176</v>
      </c>
      <c r="B175" s="7" t="s">
        <v>39</v>
      </c>
      <c r="C175" s="9" t="str">
        <f>VLOOKUP(B175,[1]Sheet3!$1:$1048576,2,FALSE)</f>
        <v>七汲镇王村</v>
      </c>
      <c r="D175" s="7">
        <v>6</v>
      </c>
      <c r="E175" s="7">
        <f t="shared" si="10"/>
        <v>1440</v>
      </c>
      <c r="F175" s="7" t="s">
        <v>43</v>
      </c>
    </row>
    <row r="176" s="1" customFormat="1" customHeight="1" spans="1:6">
      <c r="A176" s="8">
        <v>177</v>
      </c>
      <c r="B176" s="7" t="s">
        <v>181</v>
      </c>
      <c r="C176" s="9" t="str">
        <f>VLOOKUP(B176,[1]Sheet3!$1:$1048576,2,FALSE)</f>
        <v>高头乡谈下一村</v>
      </c>
      <c r="D176" s="7">
        <v>12</v>
      </c>
      <c r="E176" s="7">
        <f t="shared" si="10"/>
        <v>2880</v>
      </c>
      <c r="F176" s="7" t="s">
        <v>43</v>
      </c>
    </row>
    <row r="177" s="1" customFormat="1" customHeight="1" spans="1:6">
      <c r="A177" s="8">
        <v>178</v>
      </c>
      <c r="B177" s="7" t="s">
        <v>182</v>
      </c>
      <c r="C177" s="9" t="str">
        <f>VLOOKUP(B177,[1]Sheet3!$1:$1048576,2,FALSE)</f>
        <v>七汲镇东汉</v>
      </c>
      <c r="D177" s="7">
        <v>17</v>
      </c>
      <c r="E177" s="7">
        <f t="shared" si="10"/>
        <v>4080</v>
      </c>
      <c r="F177" s="7" t="s">
        <v>43</v>
      </c>
    </row>
    <row r="178" s="1" customFormat="1" customHeight="1" spans="1:6">
      <c r="A178" s="8">
        <v>179</v>
      </c>
      <c r="B178" s="7" t="s">
        <v>183</v>
      </c>
      <c r="C178" s="9" t="str">
        <f>VLOOKUP(B178,[1]Sheet3!$1:$1048576,2,FALSE)</f>
        <v>郝庄乡固汪村</v>
      </c>
      <c r="D178" s="7">
        <v>15</v>
      </c>
      <c r="E178" s="7">
        <f t="shared" si="10"/>
        <v>3600</v>
      </c>
      <c r="F178" s="7" t="s">
        <v>43</v>
      </c>
    </row>
    <row r="179" s="1" customFormat="1" customHeight="1" spans="1:6">
      <c r="A179" s="8">
        <v>180</v>
      </c>
      <c r="B179" s="7" t="s">
        <v>184</v>
      </c>
      <c r="C179" s="9" t="str">
        <f>VLOOKUP(B179,[1]Sheet3!$1:$1048576,2,FALSE)</f>
        <v>无极镇高村</v>
      </c>
      <c r="D179" s="7">
        <v>8</v>
      </c>
      <c r="E179" s="7">
        <f t="shared" si="10"/>
        <v>1920</v>
      </c>
      <c r="F179" s="7" t="s">
        <v>43</v>
      </c>
    </row>
    <row r="180" s="1" customFormat="1" customHeight="1" spans="1:6">
      <c r="A180" s="8">
        <v>181</v>
      </c>
      <c r="B180" s="7" t="s">
        <v>185</v>
      </c>
      <c r="C180" s="9" t="str">
        <f>VLOOKUP(B180,[1]Sheet3!$1:$1048576,2,FALSE)</f>
        <v>大陈镇东东侯村</v>
      </c>
      <c r="D180" s="7">
        <v>9</v>
      </c>
      <c r="E180" s="7">
        <f t="shared" si="10"/>
        <v>2160</v>
      </c>
      <c r="F180" s="7" t="s">
        <v>43</v>
      </c>
    </row>
    <row r="181" s="1" customFormat="1" customHeight="1" spans="1:6">
      <c r="A181" s="8">
        <v>182</v>
      </c>
      <c r="B181" s="7" t="s">
        <v>186</v>
      </c>
      <c r="C181" s="9" t="str">
        <f>VLOOKUP(B181,[1]Sheet3!$1:$1048576,2,FALSE)</f>
        <v>东侯坊乡北侯坊村</v>
      </c>
      <c r="D181" s="7">
        <v>12</v>
      </c>
      <c r="E181" s="7">
        <f t="shared" si="10"/>
        <v>2880</v>
      </c>
      <c r="F181" s="7" t="s">
        <v>43</v>
      </c>
    </row>
    <row r="182" s="1" customFormat="1" customHeight="1" spans="1:6">
      <c r="A182" s="8">
        <v>183</v>
      </c>
      <c r="B182" s="7" t="s">
        <v>187</v>
      </c>
      <c r="C182" s="9" t="str">
        <f>VLOOKUP(B182,[1]Sheet3!$1:$1048576,2,FALSE)</f>
        <v>七级镇蔡庄</v>
      </c>
      <c r="D182" s="7">
        <v>5</v>
      </c>
      <c r="E182" s="7">
        <f t="shared" si="10"/>
        <v>1200</v>
      </c>
      <c r="F182" s="7" t="s">
        <v>43</v>
      </c>
    </row>
    <row r="183" s="1" customFormat="1" customHeight="1" spans="1:6">
      <c r="A183" s="8">
        <v>184</v>
      </c>
      <c r="B183" s="7" t="s">
        <v>188</v>
      </c>
      <c r="C183" s="9" t="str">
        <f>VLOOKUP(B183,[1]Sheet3!$1:$1048576,2,FALSE)</f>
        <v>七级镇东小镇</v>
      </c>
      <c r="D183" s="7">
        <v>6</v>
      </c>
      <c r="E183" s="7">
        <f t="shared" si="10"/>
        <v>1440</v>
      </c>
      <c r="F183" s="7" t="s">
        <v>43</v>
      </c>
    </row>
    <row r="184" s="1" customFormat="1" customHeight="1" spans="1:6">
      <c r="A184" s="8">
        <v>185</v>
      </c>
      <c r="B184" s="7" t="s">
        <v>189</v>
      </c>
      <c r="C184" s="9" t="str">
        <f>VLOOKUP(B184,[1]Sheet3!$1:$1048576,2,FALSE)</f>
        <v>大陈镇石家庄村</v>
      </c>
      <c r="D184" s="7">
        <v>14</v>
      </c>
      <c r="E184" s="7">
        <f t="shared" si="10"/>
        <v>3360</v>
      </c>
      <c r="F184" s="7" t="s">
        <v>43</v>
      </c>
    </row>
    <row r="185" s="1" customFormat="1" customHeight="1" spans="1:6">
      <c r="A185" s="8">
        <v>186</v>
      </c>
      <c r="B185" s="7" t="s">
        <v>190</v>
      </c>
      <c r="C185" s="9" t="str">
        <f>VLOOKUP(B185,[1]Sheet3!$1:$1048576,2,FALSE)</f>
        <v>东侯坊乡武家庄</v>
      </c>
      <c r="D185" s="7">
        <v>11</v>
      </c>
      <c r="E185" s="7">
        <f t="shared" si="10"/>
        <v>2640</v>
      </c>
      <c r="F185" s="7" t="s">
        <v>43</v>
      </c>
    </row>
    <row r="186" s="1" customFormat="1" customHeight="1" spans="1:6">
      <c r="A186" s="8">
        <v>187</v>
      </c>
      <c r="B186" s="7" t="s">
        <v>191</v>
      </c>
      <c r="C186" s="9" t="str">
        <f>VLOOKUP(B186,[1]Sheet3!$1:$1048576,2,FALSE)</f>
        <v>北苏镇新城</v>
      </c>
      <c r="D186" s="7">
        <v>10</v>
      </c>
      <c r="E186" s="7">
        <f t="shared" si="10"/>
        <v>2400</v>
      </c>
      <c r="F186" s="7" t="s">
        <v>43</v>
      </c>
    </row>
    <row r="187" s="1" customFormat="1" customHeight="1" spans="1:6">
      <c r="A187" s="8">
        <v>188</v>
      </c>
      <c r="B187" s="7" t="s">
        <v>192</v>
      </c>
      <c r="C187" s="9" t="str">
        <f>VLOOKUP(B187,[1]Sheet3!$1:$1048576,2,FALSE)</f>
        <v>七级镇王先</v>
      </c>
      <c r="D187" s="7">
        <v>10</v>
      </c>
      <c r="E187" s="7">
        <f t="shared" si="10"/>
        <v>2400</v>
      </c>
      <c r="F187" s="7" t="s">
        <v>43</v>
      </c>
    </row>
    <row r="188" s="1" customFormat="1" customHeight="1" spans="1:6">
      <c r="A188" s="8">
        <v>189</v>
      </c>
      <c r="B188" s="7" t="s">
        <v>193</v>
      </c>
      <c r="C188" s="9" t="str">
        <f>VLOOKUP(B188,[1]Sheet3!$1:$1048576,2,FALSE)</f>
        <v>大陈镇王家庄村</v>
      </c>
      <c r="D188" s="7">
        <v>15</v>
      </c>
      <c r="E188" s="7">
        <f t="shared" si="10"/>
        <v>3600</v>
      </c>
      <c r="F188" s="7" t="s">
        <v>43</v>
      </c>
    </row>
    <row r="189" s="1" customFormat="1" customHeight="1" spans="1:6">
      <c r="A189" s="8">
        <v>190</v>
      </c>
      <c r="B189" s="7" t="s">
        <v>194</v>
      </c>
      <c r="C189" s="9" t="str">
        <f>VLOOKUP(B189,[1]Sheet3!$1:$1048576,2,FALSE)</f>
        <v>张段固镇司家庄村</v>
      </c>
      <c r="D189" s="7">
        <v>11</v>
      </c>
      <c r="E189" s="7">
        <f t="shared" si="10"/>
        <v>2640</v>
      </c>
      <c r="F189" s="7" t="s">
        <v>43</v>
      </c>
    </row>
    <row r="190" s="1" customFormat="1" customHeight="1" spans="1:6">
      <c r="A190" s="8">
        <v>191</v>
      </c>
      <c r="B190" s="7" t="s">
        <v>195</v>
      </c>
      <c r="C190" s="9" t="str">
        <f>VLOOKUP(B190,[1]Sheet3!$1:$1048576,2,FALSE)</f>
        <v>高头乡小西门村</v>
      </c>
      <c r="D190" s="7">
        <v>15</v>
      </c>
      <c r="E190" s="7">
        <f t="shared" si="10"/>
        <v>3600</v>
      </c>
      <c r="F190" s="7" t="s">
        <v>43</v>
      </c>
    </row>
    <row r="191" s="1" customFormat="1" customHeight="1" spans="1:6">
      <c r="A191" s="8">
        <v>192</v>
      </c>
      <c r="B191" s="7" t="s">
        <v>196</v>
      </c>
      <c r="C191" s="9" t="str">
        <f>VLOOKUP(B191,[1]Sheet3!$1:$1048576,2,FALSE)</f>
        <v>高头乡朱家庄村</v>
      </c>
      <c r="D191" s="7">
        <v>15</v>
      </c>
      <c r="E191" s="7">
        <f t="shared" si="10"/>
        <v>3600</v>
      </c>
      <c r="F191" s="7" t="s">
        <v>43</v>
      </c>
    </row>
    <row r="192" s="1" customFormat="1" customHeight="1" spans="1:6">
      <c r="A192" s="8">
        <v>193</v>
      </c>
      <c r="B192" s="7" t="s">
        <v>197</v>
      </c>
      <c r="C192" s="9" t="str">
        <f>VLOOKUP(B192,[1]Sheet3!$1:$1048576,2,FALSE)</f>
        <v>里城道乡苏村</v>
      </c>
      <c r="D192" s="7">
        <v>13</v>
      </c>
      <c r="E192" s="7">
        <f t="shared" si="10"/>
        <v>3120</v>
      </c>
      <c r="F192" s="7" t="s">
        <v>43</v>
      </c>
    </row>
    <row r="193" s="1" customFormat="1" customHeight="1" spans="1:6">
      <c r="A193" s="8">
        <v>194</v>
      </c>
      <c r="B193" s="7" t="s">
        <v>198</v>
      </c>
      <c r="C193" s="9" t="str">
        <f>VLOOKUP(B193,[1]Sheet3!$1:$1048576,2,FALSE)</f>
        <v>无极镇佛堂</v>
      </c>
      <c r="D193" s="7">
        <v>16</v>
      </c>
      <c r="E193" s="7">
        <f t="shared" si="10"/>
        <v>3840</v>
      </c>
      <c r="F193" s="7" t="s">
        <v>43</v>
      </c>
    </row>
    <row r="194" s="1" customFormat="1" customHeight="1" spans="1:6">
      <c r="A194" s="8">
        <v>195</v>
      </c>
      <c r="B194" s="6" t="s">
        <v>199</v>
      </c>
      <c r="C194" s="9" t="str">
        <f>VLOOKUP(B194,[1]Sheet3!$1:$1048576,2,FALSE)</f>
        <v>无极镇正村</v>
      </c>
      <c r="D194" s="6">
        <v>13</v>
      </c>
      <c r="E194" s="7">
        <f t="shared" si="10"/>
        <v>3120</v>
      </c>
      <c r="F194" s="7" t="s">
        <v>43</v>
      </c>
    </row>
    <row r="195" s="1" customFormat="1" customHeight="1" spans="1:6">
      <c r="A195" s="8">
        <v>196</v>
      </c>
      <c r="B195" s="7" t="s">
        <v>200</v>
      </c>
      <c r="C195" s="9" t="str">
        <f>VLOOKUP(B195,[1]Sheet3!$1:$1048576,2,FALSE)</f>
        <v>无极镇庄里</v>
      </c>
      <c r="D195" s="7">
        <v>16</v>
      </c>
      <c r="E195" s="7">
        <f t="shared" si="10"/>
        <v>3840</v>
      </c>
      <c r="F195" s="7" t="s">
        <v>43</v>
      </c>
    </row>
    <row r="196" s="1" customFormat="1" customHeight="1" spans="1:6">
      <c r="A196" s="8">
        <v>197</v>
      </c>
      <c r="B196" s="7" t="s">
        <v>201</v>
      </c>
      <c r="C196" s="9" t="str">
        <f>VLOOKUP(B196,[1]Sheet3!$1:$1048576,2,FALSE)</f>
        <v>里城道乡里贵子村</v>
      </c>
      <c r="D196" s="7">
        <v>14</v>
      </c>
      <c r="E196" s="7">
        <f t="shared" si="10"/>
        <v>3360</v>
      </c>
      <c r="F196" s="7" t="s">
        <v>43</v>
      </c>
    </row>
    <row r="197" s="1" customFormat="1" customHeight="1" spans="1:6">
      <c r="A197" s="8">
        <v>198</v>
      </c>
      <c r="B197" s="7" t="s">
        <v>202</v>
      </c>
      <c r="C197" s="9" t="str">
        <f>VLOOKUP(B197,[1]Sheet3!$1:$1048576,2,FALSE)</f>
        <v>七汲镇小吕</v>
      </c>
      <c r="D197" s="7">
        <v>6</v>
      </c>
      <c r="E197" s="7">
        <f t="shared" si="10"/>
        <v>1440</v>
      </c>
      <c r="F197" s="7" t="s">
        <v>43</v>
      </c>
    </row>
    <row r="198" s="1" customFormat="1" customHeight="1" spans="1:6">
      <c r="A198" s="8">
        <v>199</v>
      </c>
      <c r="B198" s="7" t="s">
        <v>203</v>
      </c>
      <c r="C198" s="9" t="str">
        <f>VLOOKUP(B198,[1]Sheet3!$1:$1048576,2,FALSE)</f>
        <v>七级镇东小镇</v>
      </c>
      <c r="D198" s="7">
        <v>8</v>
      </c>
      <c r="E198" s="7">
        <f t="shared" si="10"/>
        <v>1920</v>
      </c>
      <c r="F198" s="7" t="s">
        <v>43</v>
      </c>
    </row>
    <row r="199" s="1" customFormat="1" customHeight="1" spans="1:6">
      <c r="A199" s="8">
        <v>200</v>
      </c>
      <c r="B199" s="7" t="s">
        <v>204</v>
      </c>
      <c r="C199" s="9" t="str">
        <f>VLOOKUP(B199,[1]Sheet3!$1:$1048576,2,FALSE)</f>
        <v>张段固镇东两河村</v>
      </c>
      <c r="D199" s="7">
        <v>10</v>
      </c>
      <c r="E199" s="7">
        <f t="shared" si="10"/>
        <v>2400</v>
      </c>
      <c r="F199" s="7" t="s">
        <v>43</v>
      </c>
    </row>
    <row r="200" s="1" customFormat="1" customHeight="1" spans="1:6">
      <c r="A200" s="8">
        <v>201</v>
      </c>
      <c r="B200" s="7" t="s">
        <v>205</v>
      </c>
      <c r="C200" s="9" t="str">
        <f>VLOOKUP(B200,[1]Sheet3!$1:$1048576,2,FALSE)</f>
        <v>郭庄镇牛家庄</v>
      </c>
      <c r="D200" s="7">
        <v>16</v>
      </c>
      <c r="E200" s="7">
        <f t="shared" si="10"/>
        <v>3840</v>
      </c>
      <c r="F200" s="7" t="s">
        <v>43</v>
      </c>
    </row>
    <row r="201" s="1" customFormat="1" customHeight="1" spans="1:6">
      <c r="A201" s="8">
        <v>202</v>
      </c>
      <c r="B201" s="7" t="s">
        <v>206</v>
      </c>
      <c r="C201" s="9" t="str">
        <f>VLOOKUP(B201,[1]Sheet3!$1:$1048576,2,FALSE)</f>
        <v>里城道乡苏村</v>
      </c>
      <c r="D201" s="7">
        <v>12</v>
      </c>
      <c r="E201" s="7">
        <f t="shared" si="10"/>
        <v>2880</v>
      </c>
      <c r="F201" s="7" t="s">
        <v>43</v>
      </c>
    </row>
    <row r="202" s="1" customFormat="1" customHeight="1" spans="1:6">
      <c r="A202" s="8">
        <v>203</v>
      </c>
      <c r="B202" s="7" t="s">
        <v>207</v>
      </c>
      <c r="C202" s="9" t="str">
        <f>VLOOKUP(B202,[1]Sheet3!$1:$1048576,2,FALSE)</f>
        <v>张段固镇南汪村</v>
      </c>
      <c r="D202" s="7">
        <v>5</v>
      </c>
      <c r="E202" s="7">
        <f t="shared" si="10"/>
        <v>1200</v>
      </c>
      <c r="F202" s="7" t="s">
        <v>43</v>
      </c>
    </row>
    <row r="203" s="1" customFormat="1" customHeight="1" spans="1:6">
      <c r="A203" s="8">
        <v>204</v>
      </c>
      <c r="B203" s="7" t="s">
        <v>208</v>
      </c>
      <c r="C203" s="9" t="str">
        <f>VLOOKUP(B203,[1]Sheet3!$1:$1048576,2,FALSE)</f>
        <v>北苏镇彭家庄</v>
      </c>
      <c r="D203" s="7">
        <v>10</v>
      </c>
      <c r="E203" s="7">
        <f t="shared" si="10"/>
        <v>2400</v>
      </c>
      <c r="F203" s="7" t="s">
        <v>43</v>
      </c>
    </row>
    <row r="204" s="1" customFormat="1" customHeight="1" spans="1:6">
      <c r="A204" s="8">
        <v>205</v>
      </c>
      <c r="B204" s="7" t="s">
        <v>209</v>
      </c>
      <c r="C204" s="9" t="str">
        <f>VLOOKUP(B204,[1]Sheet3!$1:$1048576,2,FALSE)</f>
        <v>高头乡北虎庄村</v>
      </c>
      <c r="D204" s="7">
        <v>12</v>
      </c>
      <c r="E204" s="7">
        <f t="shared" si="10"/>
        <v>2880</v>
      </c>
      <c r="F204" s="7" t="s">
        <v>43</v>
      </c>
    </row>
    <row r="205" s="1" customFormat="1" customHeight="1" spans="1:6">
      <c r="A205" s="8">
        <v>206</v>
      </c>
      <c r="B205" s="7" t="s">
        <v>210</v>
      </c>
      <c r="C205" s="9" t="str">
        <f>VLOOKUP(B205,[1]Sheet3!$1:$1048576,2,FALSE)</f>
        <v>无极镇东合流</v>
      </c>
      <c r="D205" s="7">
        <v>15</v>
      </c>
      <c r="E205" s="7">
        <f t="shared" si="10"/>
        <v>3600</v>
      </c>
      <c r="F205" s="7" t="s">
        <v>43</v>
      </c>
    </row>
    <row r="206" s="1" customFormat="1" customHeight="1" spans="1:6">
      <c r="A206" s="8">
        <v>207</v>
      </c>
      <c r="B206" s="7" t="s">
        <v>211</v>
      </c>
      <c r="C206" s="9" t="str">
        <f>VLOOKUP(B206,[1]Sheet3!$1:$1048576,2,FALSE)</f>
        <v>张段固镇东两河村</v>
      </c>
      <c r="D206" s="7">
        <v>10</v>
      </c>
      <c r="E206" s="7">
        <f t="shared" si="10"/>
        <v>2400</v>
      </c>
      <c r="F206" s="7" t="s">
        <v>43</v>
      </c>
    </row>
    <row r="207" s="1" customFormat="1" customHeight="1" spans="1:6">
      <c r="A207" s="8">
        <v>208</v>
      </c>
      <c r="B207" s="7" t="s">
        <v>212</v>
      </c>
      <c r="C207" s="9" t="str">
        <f>VLOOKUP(B207,[1]Sheet3!$1:$1048576,2,FALSE)</f>
        <v>郭庄镇后北焦村</v>
      </c>
      <c r="D207" s="7">
        <v>14</v>
      </c>
      <c r="E207" s="7">
        <f t="shared" si="10"/>
        <v>3360</v>
      </c>
      <c r="F207" s="7" t="s">
        <v>43</v>
      </c>
    </row>
    <row r="208" s="1" customFormat="1" customHeight="1" spans="1:6">
      <c r="A208" s="8">
        <v>209</v>
      </c>
      <c r="B208" s="7" t="s">
        <v>213</v>
      </c>
      <c r="C208" s="9" t="str">
        <f>VLOOKUP(B208,[1]Sheet3!$1:$1048576,2,FALSE)</f>
        <v>郝庄乡东郝庄村</v>
      </c>
      <c r="D208" s="7">
        <v>11</v>
      </c>
      <c r="E208" s="7">
        <f t="shared" si="10"/>
        <v>2640</v>
      </c>
      <c r="F208" s="7" t="s">
        <v>43</v>
      </c>
    </row>
    <row r="209" s="1" customFormat="1" customHeight="1" spans="1:6">
      <c r="A209" s="8">
        <v>210</v>
      </c>
      <c r="B209" s="7" t="s">
        <v>214</v>
      </c>
      <c r="C209" s="9" t="str">
        <f>VLOOKUP(B209,[1]Sheet3!$1:$1048576,2,FALSE)</f>
        <v>郭庄镇崔家庄村</v>
      </c>
      <c r="D209" s="7">
        <v>16</v>
      </c>
      <c r="E209" s="7">
        <f t="shared" si="10"/>
        <v>3840</v>
      </c>
      <c r="F209" s="7" t="s">
        <v>43</v>
      </c>
    </row>
    <row r="210" s="1" customFormat="1" customHeight="1" spans="1:6">
      <c r="A210" s="8">
        <v>211</v>
      </c>
      <c r="B210" s="7" t="s">
        <v>215</v>
      </c>
      <c r="C210" s="9" t="str">
        <f>VLOOKUP(B210,[1]Sheet3!$1:$1048576,2,FALSE)</f>
        <v>大陈镇高陵村</v>
      </c>
      <c r="D210" s="7">
        <v>8</v>
      </c>
      <c r="E210" s="7">
        <f t="shared" si="10"/>
        <v>1920</v>
      </c>
      <c r="F210" s="7" t="s">
        <v>43</v>
      </c>
    </row>
    <row r="211" s="1" customFormat="1" customHeight="1" spans="1:6">
      <c r="A211" s="8">
        <v>212</v>
      </c>
      <c r="B211" s="7" t="s">
        <v>216</v>
      </c>
      <c r="C211" s="9" t="str">
        <f>VLOOKUP(B211,[1]Sheet3!$1:$1048576,2,FALSE)</f>
        <v>无极镇中合流</v>
      </c>
      <c r="D211" s="7">
        <v>15</v>
      </c>
      <c r="E211" s="7">
        <f t="shared" si="10"/>
        <v>3600</v>
      </c>
      <c r="F211" s="7" t="s">
        <v>43</v>
      </c>
    </row>
    <row r="212" s="1" customFormat="1" customHeight="1" spans="1:6">
      <c r="A212" s="8">
        <v>213</v>
      </c>
      <c r="B212" s="7" t="s">
        <v>217</v>
      </c>
      <c r="C212" s="9" t="str">
        <f>VLOOKUP(B212,[1]Sheet3!$1:$1048576,2,FALSE)</f>
        <v>北苏镇南苏</v>
      </c>
      <c r="D212" s="7">
        <v>15</v>
      </c>
      <c r="E212" s="7">
        <f t="shared" si="10"/>
        <v>3600</v>
      </c>
      <c r="F212" s="7" t="s">
        <v>43</v>
      </c>
    </row>
    <row r="213" s="1" customFormat="1" customHeight="1" spans="1:6">
      <c r="A213" s="8">
        <v>214</v>
      </c>
      <c r="B213" s="7" t="s">
        <v>218</v>
      </c>
      <c r="C213" s="9" t="str">
        <f>VLOOKUP(B213,[1]Sheet3!$1:$1048576,2,FALSE)</f>
        <v>无极镇柴城村</v>
      </c>
      <c r="D213" s="7">
        <v>10</v>
      </c>
      <c r="E213" s="7">
        <f t="shared" si="10"/>
        <v>2400</v>
      </c>
      <c r="F213" s="7" t="s">
        <v>43</v>
      </c>
    </row>
    <row r="214" s="1" customFormat="1" customHeight="1" spans="1:6">
      <c r="A214" s="8">
        <v>215</v>
      </c>
      <c r="B214" s="7" t="s">
        <v>219</v>
      </c>
      <c r="C214" s="9" t="str">
        <f>VLOOKUP(B214,[1]Sheet3!$1:$1048576,2,FALSE)</f>
        <v>东侯坊乡南马</v>
      </c>
      <c r="D214" s="7">
        <v>7</v>
      </c>
      <c r="E214" s="7">
        <f t="shared" si="10"/>
        <v>1680</v>
      </c>
      <c r="F214" s="7" t="s">
        <v>43</v>
      </c>
    </row>
    <row r="215" s="1" customFormat="1" customHeight="1" spans="1:6">
      <c r="A215" s="8">
        <v>216</v>
      </c>
      <c r="B215" s="7" t="s">
        <v>220</v>
      </c>
      <c r="C215" s="9" t="str">
        <f>VLOOKUP(B215,[1]Sheet3!$1:$1048576,2,FALSE)</f>
        <v>郭庄镇王家营村</v>
      </c>
      <c r="D215" s="7">
        <v>12</v>
      </c>
      <c r="E215" s="7">
        <f t="shared" si="10"/>
        <v>2880</v>
      </c>
      <c r="F215" s="7" t="s">
        <v>43</v>
      </c>
    </row>
    <row r="216" s="1" customFormat="1" customHeight="1" spans="1:6">
      <c r="A216" s="8">
        <v>217</v>
      </c>
      <c r="B216" s="7" t="s">
        <v>221</v>
      </c>
      <c r="C216" s="9" t="str">
        <f>VLOOKUP(B216,[1]Sheet3!$1:$1048576,2,FALSE)</f>
        <v>南流乡</v>
      </c>
      <c r="D216" s="7">
        <v>14</v>
      </c>
      <c r="E216" s="7">
        <f t="shared" si="10"/>
        <v>3360</v>
      </c>
      <c r="F216" s="7" t="s">
        <v>43</v>
      </c>
    </row>
    <row r="217" s="1" customFormat="1" customHeight="1" spans="1:6">
      <c r="A217" s="8">
        <v>218</v>
      </c>
      <c r="B217" s="7" t="s">
        <v>222</v>
      </c>
      <c r="C217" s="9" t="str">
        <f>VLOOKUP(B217,[1]Sheet3!$1:$1048576,2,FALSE)</f>
        <v>南流乡</v>
      </c>
      <c r="D217" s="7">
        <v>8</v>
      </c>
      <c r="E217" s="7">
        <f t="shared" si="10"/>
        <v>1920</v>
      </c>
      <c r="F217" s="7" t="s">
        <v>43</v>
      </c>
    </row>
    <row r="218" s="1" customFormat="1" customHeight="1" spans="1:6">
      <c r="A218" s="8">
        <v>219</v>
      </c>
      <c r="B218" s="7" t="s">
        <v>223</v>
      </c>
      <c r="C218" s="9" t="str">
        <f>VLOOKUP(B218,[1]Sheet3!$1:$1048576,2,FALSE)</f>
        <v>郭庄镇户台营村</v>
      </c>
      <c r="D218" s="7">
        <v>13</v>
      </c>
      <c r="E218" s="7">
        <f t="shared" si="10"/>
        <v>3120</v>
      </c>
      <c r="F218" s="7" t="s">
        <v>43</v>
      </c>
    </row>
    <row r="219" s="1" customFormat="1" customHeight="1" spans="1:6">
      <c r="A219" s="8">
        <v>220</v>
      </c>
      <c r="B219" s="7" t="s">
        <v>224</v>
      </c>
      <c r="C219" s="9" t="str">
        <f>VLOOKUP(B219,[1]Sheet3!$1:$1048576,2,FALSE)</f>
        <v>高头乡刘家庄村</v>
      </c>
      <c r="D219" s="7">
        <v>13</v>
      </c>
      <c r="E219" s="7">
        <f t="shared" si="10"/>
        <v>3120</v>
      </c>
      <c r="F219" s="7" t="s">
        <v>43</v>
      </c>
    </row>
    <row r="220" s="1" customFormat="1" customHeight="1" spans="1:6">
      <c r="A220" s="8">
        <v>221</v>
      </c>
      <c r="B220" s="7" t="s">
        <v>225</v>
      </c>
      <c r="C220" s="9" t="str">
        <f>VLOOKUP(B220,[1]Sheet3!$1:$1048576,2,FALSE)</f>
        <v>张段固镇司家庄村</v>
      </c>
      <c r="D220" s="7">
        <v>10</v>
      </c>
      <c r="E220" s="7">
        <f t="shared" si="10"/>
        <v>2400</v>
      </c>
      <c r="F220" s="7" t="s">
        <v>43</v>
      </c>
    </row>
    <row r="221" s="1" customFormat="1" customHeight="1" spans="1:6">
      <c r="A221" s="8">
        <v>222</v>
      </c>
      <c r="B221" s="7" t="s">
        <v>226</v>
      </c>
      <c r="C221" s="9" t="str">
        <f>VLOOKUP(B221,[1]Sheet3!$1:$1048576,2,FALSE)</f>
        <v>郭庄镇磁河店村</v>
      </c>
      <c r="D221" s="7">
        <v>12</v>
      </c>
      <c r="E221" s="7">
        <f t="shared" si="10"/>
        <v>2880</v>
      </c>
      <c r="F221" s="7" t="s">
        <v>43</v>
      </c>
    </row>
    <row r="222" s="1" customFormat="1" customHeight="1" spans="1:6">
      <c r="A222" s="8">
        <v>223</v>
      </c>
      <c r="B222" s="7" t="s">
        <v>227</v>
      </c>
      <c r="C222" s="9" t="str">
        <f>VLOOKUP(B222,[1]Sheet3!$1:$1048576,2,FALSE)</f>
        <v>无极镇营里</v>
      </c>
      <c r="D222" s="7">
        <v>14</v>
      </c>
      <c r="E222" s="7">
        <f t="shared" si="10"/>
        <v>3360</v>
      </c>
      <c r="F222" s="7" t="s">
        <v>43</v>
      </c>
    </row>
    <row r="223" s="1" customFormat="1" customHeight="1" spans="1:6">
      <c r="A223" s="8">
        <v>224</v>
      </c>
      <c r="B223" s="7" t="s">
        <v>228</v>
      </c>
      <c r="C223" s="9" t="str">
        <f>VLOOKUP(B223,[1]Sheet3!$1:$1048576,2,FALSE)</f>
        <v>无极镇庄里</v>
      </c>
      <c r="D223" s="7">
        <v>14</v>
      </c>
      <c r="E223" s="7">
        <f>D223*12*20+D223*4*20</f>
        <v>4480</v>
      </c>
      <c r="F223" s="7" t="s">
        <v>43</v>
      </c>
    </row>
    <row r="224" s="1" customFormat="1" customHeight="1" spans="1:9">
      <c r="A224" s="8">
        <v>225</v>
      </c>
      <c r="B224" s="7" t="s">
        <v>229</v>
      </c>
      <c r="C224" s="9" t="str">
        <f>VLOOKUP(B224,[1]Sheet3!$1:$1048576,2,FALSE)</f>
        <v>大陈镇泊头村</v>
      </c>
      <c r="D224" s="7">
        <v>11</v>
      </c>
      <c r="E224" s="7">
        <f>D224*11*20</f>
        <v>2420</v>
      </c>
      <c r="F224" s="7" t="s">
        <v>43</v>
      </c>
      <c r="I224" s="12"/>
    </row>
    <row r="225" s="1" customFormat="1" customHeight="1" spans="1:6">
      <c r="A225" s="8">
        <v>226</v>
      </c>
      <c r="B225" s="7" t="s">
        <v>230</v>
      </c>
      <c r="C225" s="9" t="str">
        <f>VLOOKUP(B225,[1]Sheet3!$1:$1048576,2,FALSE)</f>
        <v>无极镇西关村</v>
      </c>
      <c r="D225" s="7">
        <v>14</v>
      </c>
      <c r="E225" s="7">
        <f t="shared" ref="E225:E241" si="11">D225*12*20</f>
        <v>3360</v>
      </c>
      <c r="F225" s="7" t="s">
        <v>43</v>
      </c>
    </row>
    <row r="226" s="1" customFormat="1" customHeight="1" spans="1:9">
      <c r="A226" s="8">
        <v>227</v>
      </c>
      <c r="B226" s="13" t="s">
        <v>231</v>
      </c>
      <c r="C226" s="9" t="s">
        <v>232</v>
      </c>
      <c r="D226" s="6">
        <v>13</v>
      </c>
      <c r="E226" s="7">
        <f>D226*4*20</f>
        <v>1040</v>
      </c>
      <c r="F226" s="7" t="s">
        <v>43</v>
      </c>
      <c r="I226" s="12"/>
    </row>
    <row r="227" s="1" customFormat="1" customHeight="1" spans="1:6">
      <c r="A227" s="8">
        <v>228</v>
      </c>
      <c r="B227" s="7" t="s">
        <v>233</v>
      </c>
      <c r="C227" s="9" t="str">
        <f>VLOOKUP(B227,[1]Sheet3!$1:$1048576,2,FALSE)</f>
        <v>东侯坊乡南朱村</v>
      </c>
      <c r="D227" s="7">
        <v>12</v>
      </c>
      <c r="E227" s="7">
        <f t="shared" si="11"/>
        <v>2880</v>
      </c>
      <c r="F227" s="7" t="s">
        <v>43</v>
      </c>
    </row>
    <row r="228" s="1" customFormat="1" customHeight="1" spans="1:6">
      <c r="A228" s="8">
        <v>229</v>
      </c>
      <c r="B228" s="7" t="s">
        <v>234</v>
      </c>
      <c r="C228" s="9" t="str">
        <f>VLOOKUP(B228,[1]Sheet3!$1:$1048576,2,FALSE)</f>
        <v>南流乡</v>
      </c>
      <c r="D228" s="7">
        <v>11</v>
      </c>
      <c r="E228" s="7">
        <f t="shared" si="11"/>
        <v>2640</v>
      </c>
      <c r="F228" s="7" t="s">
        <v>43</v>
      </c>
    </row>
    <row r="229" s="1" customFormat="1" customHeight="1" spans="1:6">
      <c r="A229" s="8">
        <v>230</v>
      </c>
      <c r="B229" s="7" t="s">
        <v>235</v>
      </c>
      <c r="C229" s="9" t="str">
        <f>VLOOKUP(B229,[1]Sheet3!$1:$1048576,2,FALSE)</f>
        <v>张段固镇吕吕村</v>
      </c>
      <c r="D229" s="7">
        <v>11</v>
      </c>
      <c r="E229" s="7">
        <f t="shared" si="11"/>
        <v>2640</v>
      </c>
      <c r="F229" s="7" t="s">
        <v>43</v>
      </c>
    </row>
    <row r="230" s="1" customFormat="1" customHeight="1" spans="1:6">
      <c r="A230" s="8">
        <v>231</v>
      </c>
      <c r="B230" s="7" t="s">
        <v>236</v>
      </c>
      <c r="C230" s="9" t="str">
        <f>VLOOKUP(B230,[1]Sheet3!$1:$1048576,2,FALSE)</f>
        <v>张段固镇吕吕村</v>
      </c>
      <c r="D230" s="7">
        <v>9</v>
      </c>
      <c r="E230" s="7">
        <f t="shared" si="11"/>
        <v>2160</v>
      </c>
      <c r="F230" s="7" t="s">
        <v>43</v>
      </c>
    </row>
    <row r="231" s="1" customFormat="1" customHeight="1" spans="1:6">
      <c r="A231" s="8">
        <v>232</v>
      </c>
      <c r="B231" s="7" t="s">
        <v>237</v>
      </c>
      <c r="C231" s="9" t="str">
        <f>VLOOKUP(B231,[1]Sheet3!$1:$1048576,2,FALSE)</f>
        <v>东侯坊乡东朱村</v>
      </c>
      <c r="D231" s="7">
        <v>5</v>
      </c>
      <c r="E231" s="7">
        <f t="shared" si="11"/>
        <v>1200</v>
      </c>
      <c r="F231" s="7" t="s">
        <v>43</v>
      </c>
    </row>
    <row r="232" s="1" customFormat="1" customHeight="1" spans="1:6">
      <c r="A232" s="8">
        <v>233</v>
      </c>
      <c r="B232" s="7" t="s">
        <v>238</v>
      </c>
      <c r="C232" s="9" t="str">
        <f>VLOOKUP(B232,[1]Sheet3!$1:$1048576,2,FALSE)</f>
        <v>大陈镇西郎村</v>
      </c>
      <c r="D232" s="7">
        <v>10</v>
      </c>
      <c r="E232" s="7">
        <f t="shared" si="11"/>
        <v>2400</v>
      </c>
      <c r="F232" s="7" t="s">
        <v>43</v>
      </c>
    </row>
    <row r="233" s="1" customFormat="1" customHeight="1" spans="1:6">
      <c r="A233" s="8">
        <v>234</v>
      </c>
      <c r="B233" s="6" t="s">
        <v>239</v>
      </c>
      <c r="C233" s="9" t="str">
        <f>VLOOKUP(B233,[1]Sheet3!$1:$1048576,2,FALSE)</f>
        <v>无极镇佛堂</v>
      </c>
      <c r="D233" s="6">
        <v>12</v>
      </c>
      <c r="E233" s="7">
        <f t="shared" si="11"/>
        <v>2880</v>
      </c>
      <c r="F233" s="7" t="s">
        <v>43</v>
      </c>
    </row>
    <row r="234" s="1" customFormat="1" customHeight="1" spans="1:6">
      <c r="A234" s="8">
        <v>235</v>
      </c>
      <c r="B234" s="7" t="s">
        <v>240</v>
      </c>
      <c r="C234" s="9" t="str">
        <f>VLOOKUP(B234,[1]Sheet3!$1:$1048576,2,FALSE)</f>
        <v>大陈镇赵户营村</v>
      </c>
      <c r="D234" s="7">
        <v>11</v>
      </c>
      <c r="E234" s="7">
        <f t="shared" si="11"/>
        <v>2640</v>
      </c>
      <c r="F234" s="7" t="s">
        <v>43</v>
      </c>
    </row>
    <row r="235" s="1" customFormat="1" customHeight="1" spans="1:6">
      <c r="A235" s="8">
        <v>236</v>
      </c>
      <c r="B235" s="7" t="s">
        <v>241</v>
      </c>
      <c r="C235" s="9" t="str">
        <f>VLOOKUP(B235,[1]Sheet3!$1:$1048576,2,FALSE)</f>
        <v>郝庄乡固汪村</v>
      </c>
      <c r="D235" s="7">
        <v>11</v>
      </c>
      <c r="E235" s="7">
        <f t="shared" si="11"/>
        <v>2640</v>
      </c>
      <c r="F235" s="7" t="s">
        <v>43</v>
      </c>
    </row>
    <row r="236" s="1" customFormat="1" customHeight="1" spans="1:6">
      <c r="A236" s="8">
        <v>238</v>
      </c>
      <c r="B236" s="7" t="s">
        <v>242</v>
      </c>
      <c r="C236" s="9" t="str">
        <f>VLOOKUP(B236,[1]Sheet3!$1:$1048576,2,FALSE)</f>
        <v>郭庄镇北汪村</v>
      </c>
      <c r="D236" s="7">
        <v>11</v>
      </c>
      <c r="E236" s="7">
        <f t="shared" si="11"/>
        <v>2640</v>
      </c>
      <c r="F236" s="7" t="s">
        <v>43</v>
      </c>
    </row>
    <row r="237" s="1" customFormat="1" customHeight="1" spans="1:6">
      <c r="A237" s="8">
        <v>239</v>
      </c>
      <c r="B237" s="7" t="s">
        <v>243</v>
      </c>
      <c r="C237" s="9" t="str">
        <f>VLOOKUP(B237,[1]Sheet3!$1:$1048576,2,FALSE)</f>
        <v>郝庄乡西陈村</v>
      </c>
      <c r="D237" s="7">
        <v>8</v>
      </c>
      <c r="E237" s="7">
        <f t="shared" si="11"/>
        <v>1920</v>
      </c>
      <c r="F237" s="7" t="s">
        <v>43</v>
      </c>
    </row>
    <row r="238" s="1" customFormat="1" customHeight="1" spans="1:6">
      <c r="A238" s="8">
        <v>240</v>
      </c>
      <c r="B238" s="7" t="s">
        <v>244</v>
      </c>
      <c r="C238" s="9" t="str">
        <f>VLOOKUP(B238,[1]Sheet3!$1:$1048576,2,FALSE)</f>
        <v>张段固镇东辛庄村</v>
      </c>
      <c r="D238" s="7">
        <v>14</v>
      </c>
      <c r="E238" s="7">
        <f t="shared" si="11"/>
        <v>3360</v>
      </c>
      <c r="F238" s="7" t="s">
        <v>43</v>
      </c>
    </row>
    <row r="239" s="1" customFormat="1" customHeight="1" spans="1:6">
      <c r="A239" s="8">
        <v>241</v>
      </c>
      <c r="B239" s="7" t="s">
        <v>245</v>
      </c>
      <c r="C239" s="9" t="str">
        <f>VLOOKUP(B239,[1]Sheet3!$1:$1048576,2,FALSE)</f>
        <v>郭庄镇北汪</v>
      </c>
      <c r="D239" s="7">
        <v>11</v>
      </c>
      <c r="E239" s="7">
        <f t="shared" si="11"/>
        <v>2640</v>
      </c>
      <c r="F239" s="7" t="s">
        <v>43</v>
      </c>
    </row>
    <row r="240" s="1" customFormat="1" customHeight="1" spans="1:6">
      <c r="A240" s="8">
        <v>242</v>
      </c>
      <c r="B240" s="7" t="s">
        <v>246</v>
      </c>
      <c r="C240" s="9" t="str">
        <f>VLOOKUP(B240,[1]Sheet3!$1:$1048576,2,FALSE)</f>
        <v>郝庄乡北店尚村</v>
      </c>
      <c r="D240" s="7">
        <v>10</v>
      </c>
      <c r="E240" s="7">
        <f t="shared" si="11"/>
        <v>2400</v>
      </c>
      <c r="F240" s="7" t="s">
        <v>43</v>
      </c>
    </row>
    <row r="241" s="1" customFormat="1" customHeight="1" spans="1:6">
      <c r="A241" s="8">
        <v>243</v>
      </c>
      <c r="B241" s="7" t="s">
        <v>247</v>
      </c>
      <c r="C241" s="9" t="str">
        <f>VLOOKUP(B241,[1]Sheet3!$1:$1048576,2,FALSE)</f>
        <v>张段固镇吕吕村</v>
      </c>
      <c r="D241" s="7">
        <v>11</v>
      </c>
      <c r="E241" s="7">
        <f t="shared" si="11"/>
        <v>2640</v>
      </c>
      <c r="F241" s="7" t="s">
        <v>43</v>
      </c>
    </row>
    <row r="242" s="1" customFormat="1" customHeight="1" spans="1:6">
      <c r="A242" s="8">
        <v>244</v>
      </c>
      <c r="B242" s="7" t="s">
        <v>248</v>
      </c>
      <c r="C242" s="9" t="str">
        <f>VLOOKUP(B242,[1]Sheet3!$1:$1048576,2,FALSE)</f>
        <v>东侯坊乡曹家庄</v>
      </c>
      <c r="D242" s="7">
        <v>13</v>
      </c>
      <c r="E242" s="7">
        <v>3380</v>
      </c>
      <c r="F242" s="7" t="s">
        <v>43</v>
      </c>
    </row>
    <row r="243" s="1" customFormat="1" customHeight="1" spans="1:6">
      <c r="A243" s="8">
        <v>245</v>
      </c>
      <c r="B243" s="7" t="s">
        <v>249</v>
      </c>
      <c r="C243" s="9" t="str">
        <f>VLOOKUP(B243,[1]Sheet3!$1:$1048576,2,FALSE)</f>
        <v>南流乡</v>
      </c>
      <c r="D243" s="7">
        <v>15</v>
      </c>
      <c r="E243" s="7">
        <f t="shared" ref="E243:E269" si="12">D243*12*20</f>
        <v>3600</v>
      </c>
      <c r="F243" s="7" t="s">
        <v>43</v>
      </c>
    </row>
    <row r="244" s="1" customFormat="1" customHeight="1" spans="1:6">
      <c r="A244" s="8">
        <v>246</v>
      </c>
      <c r="B244" s="7" t="s">
        <v>250</v>
      </c>
      <c r="C244" s="9" t="str">
        <f>VLOOKUP(B244,[1]Sheet3!$1:$1048576,2,FALSE)</f>
        <v>东侯坊乡南马</v>
      </c>
      <c r="D244" s="7">
        <v>11</v>
      </c>
      <c r="E244" s="7">
        <f t="shared" si="12"/>
        <v>2640</v>
      </c>
      <c r="F244" s="7" t="s">
        <v>43</v>
      </c>
    </row>
    <row r="245" s="1" customFormat="1" customHeight="1" spans="1:6">
      <c r="A245" s="8">
        <v>247</v>
      </c>
      <c r="B245" s="7" t="s">
        <v>251</v>
      </c>
      <c r="C245" s="9" t="str">
        <f>VLOOKUP(B245,[1]Sheet3!$1:$1048576,2,FALSE)</f>
        <v>大陈镇王家庄村</v>
      </c>
      <c r="D245" s="7">
        <v>12</v>
      </c>
      <c r="E245" s="7">
        <f t="shared" si="12"/>
        <v>2880</v>
      </c>
      <c r="F245" s="7" t="s">
        <v>43</v>
      </c>
    </row>
    <row r="246" s="1" customFormat="1" customHeight="1" spans="1:6">
      <c r="A246" s="8">
        <v>249</v>
      </c>
      <c r="B246" s="7" t="s">
        <v>252</v>
      </c>
      <c r="C246" s="9" t="str">
        <f>VLOOKUP(B246,[1]Sheet3!$1:$1048576,2,FALSE)</f>
        <v>大陈镇赵户营村</v>
      </c>
      <c r="D246" s="7">
        <v>11</v>
      </c>
      <c r="E246" s="7">
        <f t="shared" si="12"/>
        <v>2640</v>
      </c>
      <c r="F246" s="7" t="s">
        <v>43</v>
      </c>
    </row>
    <row r="247" s="1" customFormat="1" customHeight="1" spans="1:6">
      <c r="A247" s="8">
        <v>250</v>
      </c>
      <c r="B247" s="7" t="s">
        <v>253</v>
      </c>
      <c r="C247" s="9" t="str">
        <f>VLOOKUP(B247,[1]Sheet3!$1:$1048576,2,FALSE)</f>
        <v>北苏镇南苏</v>
      </c>
      <c r="D247" s="7">
        <v>15</v>
      </c>
      <c r="E247" s="7">
        <f t="shared" si="12"/>
        <v>3600</v>
      </c>
      <c r="F247" s="7" t="s">
        <v>43</v>
      </c>
    </row>
    <row r="248" s="1" customFormat="1" customHeight="1" spans="1:6">
      <c r="A248" s="8">
        <v>251</v>
      </c>
      <c r="B248" s="7" t="s">
        <v>254</v>
      </c>
      <c r="C248" s="9" t="str">
        <f>VLOOKUP(B248,[1]Sheet3!$1:$1048576,2,FALSE)</f>
        <v>郝庄乡西郝庄村</v>
      </c>
      <c r="D248" s="7">
        <v>10</v>
      </c>
      <c r="E248" s="7">
        <f t="shared" si="12"/>
        <v>2400</v>
      </c>
      <c r="F248" s="7" t="s">
        <v>43</v>
      </c>
    </row>
    <row r="249" s="1" customFormat="1" customHeight="1" spans="1:6">
      <c r="A249" s="8">
        <v>252</v>
      </c>
      <c r="B249" s="7" t="s">
        <v>255</v>
      </c>
      <c r="C249" s="9" t="str">
        <f>VLOOKUP(B249,[1]Sheet3!$1:$1048576,2,FALSE)</f>
        <v>里城道乡马庄村</v>
      </c>
      <c r="D249" s="7">
        <v>10</v>
      </c>
      <c r="E249" s="7">
        <f t="shared" si="12"/>
        <v>2400</v>
      </c>
      <c r="F249" s="7" t="s">
        <v>43</v>
      </c>
    </row>
    <row r="250" s="1" customFormat="1" customHeight="1" spans="1:6">
      <c r="A250" s="8">
        <v>253</v>
      </c>
      <c r="B250" s="7" t="s">
        <v>256</v>
      </c>
      <c r="C250" s="9" t="str">
        <f>VLOOKUP(B250,[1]Sheet3!$1:$1048576,2,FALSE)</f>
        <v>张段固镇北丰村</v>
      </c>
      <c r="D250" s="7">
        <v>10</v>
      </c>
      <c r="E250" s="7">
        <f t="shared" si="12"/>
        <v>2400</v>
      </c>
      <c r="F250" s="7" t="s">
        <v>43</v>
      </c>
    </row>
    <row r="251" s="1" customFormat="1" customHeight="1" spans="1:6">
      <c r="A251" s="8">
        <v>254</v>
      </c>
      <c r="B251" s="7" t="s">
        <v>257</v>
      </c>
      <c r="C251" s="9" t="str">
        <f>VLOOKUP(B251,[1]Sheet3!$1:$1048576,2,FALSE)</f>
        <v>张段固镇田庄村</v>
      </c>
      <c r="D251" s="7">
        <v>8</v>
      </c>
      <c r="E251" s="7">
        <f t="shared" si="12"/>
        <v>1920</v>
      </c>
      <c r="F251" s="7" t="s">
        <v>43</v>
      </c>
    </row>
    <row r="252" s="1" customFormat="1" customHeight="1" spans="1:6">
      <c r="A252" s="8">
        <v>255</v>
      </c>
      <c r="B252" s="7" t="s">
        <v>258</v>
      </c>
      <c r="C252" s="9" t="str">
        <f>VLOOKUP(B252,[1]Sheet3!$1:$1048576,2,FALSE)</f>
        <v>东侯坊乡东马</v>
      </c>
      <c r="D252" s="7">
        <v>7</v>
      </c>
      <c r="E252" s="7">
        <f t="shared" si="12"/>
        <v>1680</v>
      </c>
      <c r="F252" s="7" t="s">
        <v>43</v>
      </c>
    </row>
    <row r="253" s="1" customFormat="1" customHeight="1" spans="1:6">
      <c r="A253" s="8">
        <v>256</v>
      </c>
      <c r="B253" s="7" t="s">
        <v>259</v>
      </c>
      <c r="C253" s="9" t="str">
        <f>VLOOKUP(B253,[1]Sheet3!$1:$1048576,2,FALSE)</f>
        <v>里城道乡里城道村</v>
      </c>
      <c r="D253" s="7">
        <v>10</v>
      </c>
      <c r="E253" s="7">
        <f t="shared" si="12"/>
        <v>2400</v>
      </c>
      <c r="F253" s="7" t="s">
        <v>43</v>
      </c>
    </row>
    <row r="254" s="1" customFormat="1" customHeight="1" spans="1:6">
      <c r="A254" s="8">
        <v>257</v>
      </c>
      <c r="B254" s="7" t="s">
        <v>260</v>
      </c>
      <c r="C254" s="9" t="str">
        <f>VLOOKUP(B254,[1]Sheet3!$1:$1048576,2,FALSE)</f>
        <v>东侯坊乡古庄</v>
      </c>
      <c r="D254" s="7">
        <v>11</v>
      </c>
      <c r="E254" s="7">
        <f t="shared" si="12"/>
        <v>2640</v>
      </c>
      <c r="F254" s="7" t="s">
        <v>43</v>
      </c>
    </row>
    <row r="255" s="1" customFormat="1" customHeight="1" spans="1:6">
      <c r="A255" s="8">
        <v>258</v>
      </c>
      <c r="B255" s="7" t="s">
        <v>261</v>
      </c>
      <c r="C255" s="9" t="str">
        <f>VLOOKUP(B255,[1]Sheet3!$1:$1048576,2,FALSE)</f>
        <v>郝庄乡裴里村</v>
      </c>
      <c r="D255" s="7">
        <v>8</v>
      </c>
      <c r="E255" s="7">
        <f t="shared" si="12"/>
        <v>1920</v>
      </c>
      <c r="F255" s="7" t="s">
        <v>43</v>
      </c>
    </row>
    <row r="256" s="1" customFormat="1" customHeight="1" spans="1:6">
      <c r="A256" s="8">
        <v>259</v>
      </c>
      <c r="B256" s="7" t="s">
        <v>262</v>
      </c>
      <c r="C256" s="9" t="str">
        <f>VLOOKUP(B256,[1]Sheet3!$1:$1048576,2,FALSE)</f>
        <v>无极镇中合流</v>
      </c>
      <c r="D256" s="7">
        <v>11</v>
      </c>
      <c r="E256" s="7">
        <f t="shared" si="12"/>
        <v>2640</v>
      </c>
      <c r="F256" s="7" t="s">
        <v>43</v>
      </c>
    </row>
    <row r="257" s="1" customFormat="1" customHeight="1" spans="1:6">
      <c r="A257" s="8">
        <v>260</v>
      </c>
      <c r="B257" s="7" t="s">
        <v>263</v>
      </c>
      <c r="C257" s="9" t="str">
        <f>VLOOKUP(B257,[1]Sheet3!$1:$1048576,2,FALSE)</f>
        <v>南流乡</v>
      </c>
      <c r="D257" s="7">
        <v>9</v>
      </c>
      <c r="E257" s="7">
        <f t="shared" si="12"/>
        <v>2160</v>
      </c>
      <c r="F257" s="7" t="s">
        <v>43</v>
      </c>
    </row>
    <row r="258" s="1" customFormat="1" customHeight="1" spans="1:6">
      <c r="A258" s="8">
        <v>261</v>
      </c>
      <c r="B258" s="7" t="s">
        <v>264</v>
      </c>
      <c r="C258" s="9" t="str">
        <f>VLOOKUP(B258,[1]Sheet3!$1:$1048576,2,FALSE)</f>
        <v>张段固镇司家庄村</v>
      </c>
      <c r="D258" s="7">
        <v>9</v>
      </c>
      <c r="E258" s="7">
        <f t="shared" si="12"/>
        <v>2160</v>
      </c>
      <c r="F258" s="7" t="s">
        <v>43</v>
      </c>
    </row>
    <row r="259" s="1" customFormat="1" customHeight="1" spans="1:6">
      <c r="A259" s="8">
        <v>262</v>
      </c>
      <c r="B259" s="11" t="s">
        <v>265</v>
      </c>
      <c r="C259" s="9" t="str">
        <f>VLOOKUP(B259,[1]Sheet3!$1:$1048576,2,FALSE)</f>
        <v>里城道乡西西后村</v>
      </c>
      <c r="D259" s="11">
        <v>10</v>
      </c>
      <c r="E259" s="7">
        <f t="shared" si="12"/>
        <v>2400</v>
      </c>
      <c r="F259" s="7" t="s">
        <v>43</v>
      </c>
    </row>
    <row r="260" s="1" customFormat="1" customHeight="1" spans="1:6">
      <c r="A260" s="8">
        <v>263</v>
      </c>
      <c r="B260" s="11" t="s">
        <v>266</v>
      </c>
      <c r="C260" s="9" t="str">
        <f>VLOOKUP(B260,[1]Sheet3!$1:$1048576,2,FALSE)</f>
        <v>张段固镇东验村</v>
      </c>
      <c r="D260" s="11">
        <v>6</v>
      </c>
      <c r="E260" s="7">
        <f t="shared" si="12"/>
        <v>1440</v>
      </c>
      <c r="F260" s="7" t="s">
        <v>43</v>
      </c>
    </row>
    <row r="261" s="1" customFormat="1" customHeight="1" spans="1:6">
      <c r="A261" s="8">
        <v>264</v>
      </c>
      <c r="B261" s="11" t="s">
        <v>267</v>
      </c>
      <c r="C261" s="9" t="str">
        <f>VLOOKUP(B261,[1]Sheet3!$1:$1048576,2,FALSE)</f>
        <v>北苏镇林中</v>
      </c>
      <c r="D261" s="11">
        <v>11</v>
      </c>
      <c r="E261" s="7">
        <f t="shared" si="12"/>
        <v>2640</v>
      </c>
      <c r="F261" s="7" t="s">
        <v>43</v>
      </c>
    </row>
    <row r="262" s="1" customFormat="1" customHeight="1" spans="1:6">
      <c r="A262" s="8">
        <v>265</v>
      </c>
      <c r="B262" s="11" t="s">
        <v>268</v>
      </c>
      <c r="C262" s="9" t="str">
        <f>VLOOKUP(B262,[1]Sheet3!$1:$1048576,2,FALSE)</f>
        <v>南流乡</v>
      </c>
      <c r="D262" s="11">
        <v>8</v>
      </c>
      <c r="E262" s="7">
        <f t="shared" si="12"/>
        <v>1920</v>
      </c>
      <c r="F262" s="7" t="s">
        <v>43</v>
      </c>
    </row>
    <row r="263" s="1" customFormat="1" customHeight="1" spans="1:6">
      <c r="A263" s="8">
        <v>266</v>
      </c>
      <c r="B263" s="11" t="s">
        <v>269</v>
      </c>
      <c r="C263" s="9" t="str">
        <f>VLOOKUP(B263,[1]Sheet3!$1:$1048576,2,FALSE)</f>
        <v>南流乡</v>
      </c>
      <c r="D263" s="11">
        <v>9</v>
      </c>
      <c r="E263" s="7">
        <f t="shared" si="12"/>
        <v>2160</v>
      </c>
      <c r="F263" s="7" t="s">
        <v>43</v>
      </c>
    </row>
    <row r="264" s="1" customFormat="1" customHeight="1" spans="1:6">
      <c r="A264" s="8">
        <v>267</v>
      </c>
      <c r="B264" s="11" t="s">
        <v>270</v>
      </c>
      <c r="C264" s="9" t="str">
        <f>VLOOKUP(B264,[1]Sheet3!$1:$1048576,2,FALSE)</f>
        <v>里城道乡北里尚村</v>
      </c>
      <c r="D264" s="11">
        <v>9</v>
      </c>
      <c r="E264" s="7">
        <f t="shared" si="12"/>
        <v>2160</v>
      </c>
      <c r="F264" s="7" t="s">
        <v>43</v>
      </c>
    </row>
    <row r="265" s="1" customFormat="1" customHeight="1" spans="1:6">
      <c r="A265" s="8">
        <v>268</v>
      </c>
      <c r="B265" s="11" t="s">
        <v>271</v>
      </c>
      <c r="C265" s="9" t="str">
        <f>VLOOKUP(B265,[1]Sheet3!$1:$1048576,2,FALSE)</f>
        <v>张段固镇东辛庄村</v>
      </c>
      <c r="D265" s="11">
        <v>8</v>
      </c>
      <c r="E265" s="7">
        <f t="shared" si="12"/>
        <v>1920</v>
      </c>
      <c r="F265" s="7" t="s">
        <v>43</v>
      </c>
    </row>
    <row r="266" s="1" customFormat="1" customHeight="1" spans="1:6">
      <c r="A266" s="8">
        <v>269</v>
      </c>
      <c r="B266" s="11" t="s">
        <v>272</v>
      </c>
      <c r="C266" s="9" t="str">
        <f>VLOOKUP(B266,[1]Sheet3!$1:$1048576,2,FALSE)</f>
        <v>张段固镇齐洽村</v>
      </c>
      <c r="D266" s="11">
        <v>7</v>
      </c>
      <c r="E266" s="7">
        <f t="shared" si="12"/>
        <v>1680</v>
      </c>
      <c r="F266" s="7" t="s">
        <v>43</v>
      </c>
    </row>
    <row r="267" s="1" customFormat="1" customHeight="1" spans="1:6">
      <c r="A267" s="8">
        <v>270</v>
      </c>
      <c r="B267" s="11" t="s">
        <v>273</v>
      </c>
      <c r="C267" s="9" t="str">
        <f>VLOOKUP(B267,[1]Sheet3!$1:$1048576,2,FALSE)</f>
        <v>北苏镇林中</v>
      </c>
      <c r="D267" s="11">
        <v>10</v>
      </c>
      <c r="E267" s="7">
        <f t="shared" si="12"/>
        <v>2400</v>
      </c>
      <c r="F267" s="7" t="s">
        <v>43</v>
      </c>
    </row>
    <row r="268" s="1" customFormat="1" customHeight="1" spans="1:6">
      <c r="A268" s="8">
        <v>271</v>
      </c>
      <c r="B268" s="11" t="s">
        <v>274</v>
      </c>
      <c r="C268" s="9" t="str">
        <f>VLOOKUP(B268,[1]Sheet3!$1:$1048576,2,FALSE)</f>
        <v>北苏月旦</v>
      </c>
      <c r="D268" s="11">
        <v>10</v>
      </c>
      <c r="E268" s="7">
        <f t="shared" si="12"/>
        <v>2400</v>
      </c>
      <c r="F268" s="7" t="s">
        <v>43</v>
      </c>
    </row>
    <row r="269" s="1" customFormat="1" customHeight="1" spans="1:6">
      <c r="A269" s="8">
        <v>272</v>
      </c>
      <c r="B269" s="11" t="s">
        <v>275</v>
      </c>
      <c r="C269" s="9" t="str">
        <f>VLOOKUP(B269,[1]Sheet3!$1:$1048576,2,FALSE)</f>
        <v>东侯坊乡甄村</v>
      </c>
      <c r="D269" s="11">
        <v>4</v>
      </c>
      <c r="E269" s="7">
        <f t="shared" si="12"/>
        <v>960</v>
      </c>
      <c r="F269" s="7" t="s">
        <v>43</v>
      </c>
    </row>
    <row r="270" s="1" customFormat="1" customHeight="1" spans="1:6">
      <c r="A270" s="8">
        <v>273</v>
      </c>
      <c r="B270" s="11" t="s">
        <v>276</v>
      </c>
      <c r="C270" s="9" t="str">
        <f>VLOOKUP(B270,[1]Sheet3!$1:$1048576,2,FALSE)</f>
        <v>张段固镇郭吕村</v>
      </c>
      <c r="D270" s="11">
        <v>8</v>
      </c>
      <c r="E270" s="7">
        <v>1920</v>
      </c>
      <c r="F270" s="7" t="s">
        <v>43</v>
      </c>
    </row>
    <row r="271" s="1" customFormat="1" customHeight="1" spans="1:6">
      <c r="A271" s="8">
        <v>274</v>
      </c>
      <c r="B271" s="11" t="s">
        <v>277</v>
      </c>
      <c r="C271" s="9" t="str">
        <f>VLOOKUP(B271,[1]Sheet3!$1:$1048576,2,FALSE)</f>
        <v>张段固镇西验村</v>
      </c>
      <c r="D271" s="11">
        <v>6</v>
      </c>
      <c r="E271" s="7">
        <v>1440</v>
      </c>
      <c r="F271" s="7" t="s">
        <v>43</v>
      </c>
    </row>
    <row r="272" s="1" customFormat="1" customHeight="1" spans="1:6">
      <c r="A272" s="8">
        <v>275</v>
      </c>
      <c r="B272" s="11" t="s">
        <v>278</v>
      </c>
      <c r="C272" s="9" t="str">
        <f>VLOOKUP(B272,[1]Sheet3!$1:$1048576,2,FALSE)</f>
        <v>无极镇张村</v>
      </c>
      <c r="D272" s="11">
        <v>8</v>
      </c>
      <c r="E272" s="7">
        <v>1920</v>
      </c>
      <c r="F272" s="7" t="s">
        <v>43</v>
      </c>
    </row>
    <row r="273" s="1" customFormat="1" customHeight="1" spans="1:6">
      <c r="A273" s="8">
        <v>276</v>
      </c>
      <c r="B273" s="11" t="s">
        <v>279</v>
      </c>
      <c r="C273" s="9" t="str">
        <f>VLOOKUP(B273,[1]Sheet3!$1:$1048576,2,FALSE)</f>
        <v>无极镇庄里村</v>
      </c>
      <c r="D273" s="11">
        <v>7</v>
      </c>
      <c r="E273" s="7">
        <v>1680</v>
      </c>
      <c r="F273" s="7" t="s">
        <v>43</v>
      </c>
    </row>
    <row r="274" s="1" customFormat="1" customHeight="1" spans="1:6">
      <c r="A274" s="8">
        <v>277</v>
      </c>
      <c r="B274" s="11" t="s">
        <v>280</v>
      </c>
      <c r="C274" s="9" t="str">
        <f>VLOOKUP(B274,[1]Sheet3!$1:$1048576,2,FALSE)</f>
        <v>无极镇庄里</v>
      </c>
      <c r="D274" s="11">
        <v>5</v>
      </c>
      <c r="E274" s="7">
        <v>1200</v>
      </c>
      <c r="F274" s="7" t="s">
        <v>43</v>
      </c>
    </row>
    <row r="275" s="1" customFormat="1" customHeight="1" spans="1:6">
      <c r="A275" s="8">
        <v>278</v>
      </c>
      <c r="B275" s="11" t="s">
        <v>281</v>
      </c>
      <c r="C275" s="9" t="str">
        <f>VLOOKUP(B275,[1]Sheet3!$1:$1048576,2,FALSE)</f>
        <v>郭庄镇东牛村</v>
      </c>
      <c r="D275" s="11">
        <v>7</v>
      </c>
      <c r="E275" s="7">
        <v>1680</v>
      </c>
      <c r="F275" s="7" t="s">
        <v>43</v>
      </c>
    </row>
    <row r="276" s="1" customFormat="1" customHeight="1" spans="1:6">
      <c r="A276" s="8">
        <v>279</v>
      </c>
      <c r="B276" s="10" t="s">
        <v>282</v>
      </c>
      <c r="C276" s="9" t="str">
        <f>VLOOKUP(B276,[1]Sheet3!$1:$1048576,2,FALSE)</f>
        <v>郭庄镇穆家庄村</v>
      </c>
      <c r="D276" s="10">
        <v>20</v>
      </c>
      <c r="E276" s="10">
        <f t="shared" ref="E276:E287" si="13">D276*12*20</f>
        <v>4800</v>
      </c>
      <c r="F276" s="7" t="s">
        <v>283</v>
      </c>
    </row>
    <row r="277" s="1" customFormat="1" customHeight="1" spans="1:6">
      <c r="A277" s="8">
        <v>280</v>
      </c>
      <c r="B277" s="10" t="s">
        <v>284</v>
      </c>
      <c r="C277" s="9" t="str">
        <f>VLOOKUP(B277,[1]Sheet3!$1:$1048576,2,FALSE)</f>
        <v>郭庄镇冯家庄</v>
      </c>
      <c r="D277" s="10">
        <v>10</v>
      </c>
      <c r="E277" s="10">
        <f t="shared" si="13"/>
        <v>2400</v>
      </c>
      <c r="F277" s="7" t="s">
        <v>283</v>
      </c>
    </row>
    <row r="278" s="1" customFormat="1" customHeight="1" spans="1:6">
      <c r="A278" s="8">
        <v>281</v>
      </c>
      <c r="B278" s="10" t="s">
        <v>285</v>
      </c>
      <c r="C278" s="9" t="str">
        <f>VLOOKUP(B278,[1]Sheet3!$1:$1048576,2,FALSE)</f>
        <v>郭庄镇北牛村</v>
      </c>
      <c r="D278" s="10">
        <v>11</v>
      </c>
      <c r="E278" s="10">
        <f t="shared" si="13"/>
        <v>2640</v>
      </c>
      <c r="F278" s="7" t="s">
        <v>283</v>
      </c>
    </row>
    <row r="279" s="1" customFormat="1" customHeight="1" spans="1:6">
      <c r="A279" s="8">
        <v>282</v>
      </c>
      <c r="B279" s="10" t="s">
        <v>286</v>
      </c>
      <c r="C279" s="9" t="str">
        <f>VLOOKUP(B279,[1]Sheet3!$1:$1048576,2,FALSE)</f>
        <v>郭庄镇郭庄村</v>
      </c>
      <c r="D279" s="10">
        <v>20</v>
      </c>
      <c r="E279" s="10">
        <f t="shared" si="13"/>
        <v>4800</v>
      </c>
      <c r="F279" s="7" t="s">
        <v>283</v>
      </c>
    </row>
    <row r="280" s="1" customFormat="1" customHeight="1" spans="1:6">
      <c r="A280" s="8">
        <v>283</v>
      </c>
      <c r="B280" s="10" t="s">
        <v>287</v>
      </c>
      <c r="C280" s="9" t="str">
        <f>VLOOKUP(B280,[1]Sheet3!$1:$1048576,2,FALSE)</f>
        <v>郭庄镇北汪村</v>
      </c>
      <c r="D280" s="10">
        <v>10</v>
      </c>
      <c r="E280" s="10">
        <f t="shared" si="13"/>
        <v>2400</v>
      </c>
      <c r="F280" s="7" t="s">
        <v>283</v>
      </c>
    </row>
    <row r="281" s="1" customFormat="1" customHeight="1" spans="1:6">
      <c r="A281" s="8">
        <v>284</v>
      </c>
      <c r="B281" s="10" t="s">
        <v>288</v>
      </c>
      <c r="C281" s="9" t="str">
        <f>VLOOKUP(B281,[1]Sheet3!$1:$1048576,2,FALSE)</f>
        <v>张段固镇齐洽村</v>
      </c>
      <c r="D281" s="10">
        <v>10</v>
      </c>
      <c r="E281" s="10">
        <f t="shared" si="13"/>
        <v>2400</v>
      </c>
      <c r="F281" s="7" t="s">
        <v>283</v>
      </c>
    </row>
    <row r="282" s="1" customFormat="1" customHeight="1" spans="1:6">
      <c r="A282" s="8">
        <v>285</v>
      </c>
      <c r="B282" s="10" t="s">
        <v>289</v>
      </c>
      <c r="C282" s="9" t="str">
        <f>VLOOKUP(B282,[1]Sheet3!$1:$1048576,2,FALSE)</f>
        <v>七汲镇小汉村</v>
      </c>
      <c r="D282" s="10">
        <v>10</v>
      </c>
      <c r="E282" s="10">
        <f t="shared" si="13"/>
        <v>2400</v>
      </c>
      <c r="F282" s="7" t="s">
        <v>283</v>
      </c>
    </row>
    <row r="283" s="1" customFormat="1" customHeight="1" spans="1:6">
      <c r="A283" s="8">
        <v>286</v>
      </c>
      <c r="B283" s="10" t="s">
        <v>290</v>
      </c>
      <c r="C283" s="9" t="str">
        <f>VLOOKUP(B283,[1]Sheet3!$1:$1048576,2,FALSE)</f>
        <v>张段固镇田庄村</v>
      </c>
      <c r="D283" s="10">
        <v>10</v>
      </c>
      <c r="E283" s="10">
        <f t="shared" si="13"/>
        <v>2400</v>
      </c>
      <c r="F283" s="7" t="s">
        <v>283</v>
      </c>
    </row>
    <row r="284" s="1" customFormat="1" customHeight="1" spans="1:6">
      <c r="A284" s="8">
        <v>287</v>
      </c>
      <c r="B284" s="10" t="s">
        <v>291</v>
      </c>
      <c r="C284" s="9" t="str">
        <f>VLOOKUP(B284,[1]Sheet3!$1:$1048576,2,FALSE)</f>
        <v>张段固镇郭吕村</v>
      </c>
      <c r="D284" s="10">
        <v>10</v>
      </c>
      <c r="E284" s="10">
        <f t="shared" si="13"/>
        <v>2400</v>
      </c>
      <c r="F284" s="7" t="s">
        <v>283</v>
      </c>
    </row>
    <row r="285" s="1" customFormat="1" customHeight="1" spans="1:6">
      <c r="A285" s="8">
        <v>288</v>
      </c>
      <c r="B285" s="10" t="s">
        <v>292</v>
      </c>
      <c r="C285" s="9" t="str">
        <f>VLOOKUP(B285,[1]Sheet3!$1:$1048576,2,FALSE)</f>
        <v>张段固镇东验村</v>
      </c>
      <c r="D285" s="10">
        <v>6</v>
      </c>
      <c r="E285" s="10">
        <f t="shared" si="13"/>
        <v>1440</v>
      </c>
      <c r="F285" s="7" t="s">
        <v>283</v>
      </c>
    </row>
    <row r="286" s="1" customFormat="1" customHeight="1" spans="1:6">
      <c r="A286" s="8">
        <v>289</v>
      </c>
      <c r="B286" s="10" t="s">
        <v>293</v>
      </c>
      <c r="C286" s="9" t="str">
        <f>VLOOKUP(B286,[1]Sheet3!$1:$1048576,2,FALSE)</f>
        <v>南流乡南俱佑村</v>
      </c>
      <c r="D286" s="10">
        <v>8</v>
      </c>
      <c r="E286" s="10">
        <f t="shared" si="13"/>
        <v>1920</v>
      </c>
      <c r="F286" s="7" t="s">
        <v>283</v>
      </c>
    </row>
    <row r="287" s="1" customFormat="1" customHeight="1" spans="1:6">
      <c r="A287" s="8">
        <v>290</v>
      </c>
      <c r="B287" s="10" t="s">
        <v>294</v>
      </c>
      <c r="C287" s="9" t="str">
        <f>VLOOKUP(B287,[1]Sheet3!$1:$1048576,2,FALSE)</f>
        <v>南流乡呈现村</v>
      </c>
      <c r="D287" s="9">
        <v>8</v>
      </c>
      <c r="E287" s="10">
        <f t="shared" si="13"/>
        <v>1920</v>
      </c>
      <c r="F287" s="7" t="s">
        <v>283</v>
      </c>
    </row>
    <row r="288" s="1" customFormat="1" customHeight="1" spans="1:6">
      <c r="A288" s="8">
        <v>291</v>
      </c>
      <c r="B288" s="10" t="s">
        <v>295</v>
      </c>
      <c r="C288" s="9" t="str">
        <f>VLOOKUP(B288,[1]Sheet3!$1:$1048576,2,FALSE)</f>
        <v>南流乡小东朗村</v>
      </c>
      <c r="D288" s="10"/>
      <c r="E288" s="10">
        <v>4560</v>
      </c>
      <c r="F288" s="7" t="s">
        <v>283</v>
      </c>
    </row>
    <row r="289" s="1" customFormat="1" customHeight="1" spans="1:6">
      <c r="A289" s="8">
        <v>292</v>
      </c>
      <c r="B289" s="10" t="s">
        <v>296</v>
      </c>
      <c r="C289" s="9" t="str">
        <f>VLOOKUP(B289,[1]Sheet3!$1:$1048576,2,FALSE)</f>
        <v>高头乡北虎村</v>
      </c>
      <c r="D289" s="9">
        <v>20</v>
      </c>
      <c r="E289" s="10">
        <v>4800</v>
      </c>
      <c r="F289" s="7" t="s">
        <v>283</v>
      </c>
    </row>
    <row r="290" s="1" customFormat="1" customHeight="1" spans="1:6">
      <c r="A290" s="8">
        <v>293</v>
      </c>
      <c r="B290" s="10" t="s">
        <v>297</v>
      </c>
      <c r="C290" s="9" t="str">
        <f>VLOOKUP(B290,[1]Sheet3!$1:$1048576,2,FALSE)</f>
        <v>七汲镇东小镇村</v>
      </c>
      <c r="D290" s="9">
        <v>20</v>
      </c>
      <c r="E290" s="10">
        <v>4800</v>
      </c>
      <c r="F290" s="7" t="s">
        <v>283</v>
      </c>
    </row>
    <row r="291" s="1" customFormat="1" customHeight="1" spans="1:6">
      <c r="A291" s="8">
        <v>295</v>
      </c>
      <c r="B291" s="10" t="s">
        <v>298</v>
      </c>
      <c r="C291" s="9" t="str">
        <f>VLOOKUP(B291,[1]Sheet3!$1:$1048576,2,FALSE)</f>
        <v>七汲镇王村</v>
      </c>
      <c r="D291" s="10">
        <v>20</v>
      </c>
      <c r="E291" s="10">
        <f t="shared" ref="E291:E296" si="14">D291*12*20</f>
        <v>4800</v>
      </c>
      <c r="F291" s="7" t="s">
        <v>283</v>
      </c>
    </row>
    <row r="292" s="1" customFormat="1" customHeight="1" spans="1:6">
      <c r="A292" s="8">
        <v>296</v>
      </c>
      <c r="B292" s="10" t="s">
        <v>299</v>
      </c>
      <c r="C292" s="9" t="str">
        <f>VLOOKUP(B292,[1]Sheet3!$1:$1048576,2,FALSE)</f>
        <v>东侯坊乡东侯坊村</v>
      </c>
      <c r="D292" s="10">
        <v>20</v>
      </c>
      <c r="E292" s="10">
        <f t="shared" si="14"/>
        <v>4800</v>
      </c>
      <c r="F292" s="7" t="s">
        <v>283</v>
      </c>
    </row>
    <row r="293" s="1" customFormat="1" customHeight="1" spans="1:6">
      <c r="A293" s="8">
        <v>297</v>
      </c>
      <c r="B293" s="10" t="s">
        <v>300</v>
      </c>
      <c r="C293" s="9" t="str">
        <f>VLOOKUP(B293,[1]Sheet3!$1:$1048576,2,FALSE)</f>
        <v>东侯坊乡武家庄村</v>
      </c>
      <c r="D293" s="10">
        <v>10</v>
      </c>
      <c r="E293" s="10">
        <f>D293*1*20</f>
        <v>200</v>
      </c>
      <c r="F293" s="7" t="s">
        <v>283</v>
      </c>
    </row>
    <row r="294" s="1" customFormat="1" customHeight="1" spans="1:6">
      <c r="A294" s="8">
        <v>298</v>
      </c>
      <c r="B294" s="10" t="s">
        <v>301</v>
      </c>
      <c r="C294" s="9" t="str">
        <f>VLOOKUP(B294,[1]Sheet3!$1:$1048576,2,FALSE)</f>
        <v>东侯坊乡西马村</v>
      </c>
      <c r="D294" s="10">
        <v>20</v>
      </c>
      <c r="E294" s="10">
        <f t="shared" si="14"/>
        <v>4800</v>
      </c>
      <c r="F294" s="7" t="s">
        <v>283</v>
      </c>
    </row>
    <row r="295" s="1" customFormat="1" customHeight="1" spans="1:6">
      <c r="A295" s="8">
        <v>299</v>
      </c>
      <c r="B295" s="10" t="s">
        <v>302</v>
      </c>
      <c r="C295" s="9" t="str">
        <f>VLOOKUP(B295,[1]Sheet3!$1:$1048576,2,FALSE)</f>
        <v>东侯坊乡南马村</v>
      </c>
      <c r="D295" s="10">
        <v>20</v>
      </c>
      <c r="E295" s="10">
        <f t="shared" si="14"/>
        <v>4800</v>
      </c>
      <c r="F295" s="7" t="s">
        <v>283</v>
      </c>
    </row>
    <row r="296" s="1" customFormat="1" customHeight="1" spans="1:6">
      <c r="A296" s="8">
        <v>300</v>
      </c>
      <c r="B296" s="10" t="s">
        <v>303</v>
      </c>
      <c r="C296" s="9" t="str">
        <f>VLOOKUP(B296,[1]Sheet3!$1:$1048576,2,FALSE)</f>
        <v>北苏镇东市庄村</v>
      </c>
      <c r="D296" s="10">
        <v>20</v>
      </c>
      <c r="E296" s="10">
        <f t="shared" si="14"/>
        <v>4800</v>
      </c>
      <c r="F296" s="7" t="s">
        <v>283</v>
      </c>
    </row>
    <row r="297" s="1" customFormat="1" customHeight="1" spans="1:6">
      <c r="A297" s="8">
        <v>301</v>
      </c>
      <c r="B297" s="10" t="s">
        <v>304</v>
      </c>
      <c r="C297" s="9" t="str">
        <f>VLOOKUP(B297,[1]Sheet3!$1:$1048576,2,FALSE)</f>
        <v>北苏镇东庄村</v>
      </c>
      <c r="D297" s="10"/>
      <c r="E297" s="10">
        <v>4560</v>
      </c>
      <c r="F297" s="7" t="s">
        <v>283</v>
      </c>
    </row>
    <row r="298" s="1" customFormat="1" customHeight="1" spans="1:6">
      <c r="A298" s="8">
        <v>302</v>
      </c>
      <c r="B298" s="10" t="s">
        <v>305</v>
      </c>
      <c r="C298" s="9" t="str">
        <f>VLOOKUP(B298,[1]Sheet3!$1:$1048576,2,FALSE)</f>
        <v>郝庄乡西陈村</v>
      </c>
      <c r="D298" s="10">
        <v>17</v>
      </c>
      <c r="E298" s="10">
        <f>D298*12*20</f>
        <v>4080</v>
      </c>
      <c r="F298" s="7" t="s">
        <v>283</v>
      </c>
    </row>
    <row r="299" s="1" customFormat="1" customHeight="1" spans="1:6">
      <c r="A299" s="8">
        <v>303</v>
      </c>
      <c r="B299" s="14" t="s">
        <v>306</v>
      </c>
      <c r="C299" s="9" t="str">
        <f>VLOOKUP(B299,[1]Sheet3!$1:$1048576,2,FALSE)</f>
        <v>郝庄乡东中郝庄</v>
      </c>
      <c r="D299" s="14">
        <v>20</v>
      </c>
      <c r="E299" s="10">
        <f>D299*12*20</f>
        <v>4800</v>
      </c>
      <c r="F299" s="7" t="s">
        <v>283</v>
      </c>
    </row>
    <row r="300" s="1" customFormat="1" customHeight="1" spans="1:6">
      <c r="A300" s="8">
        <v>304</v>
      </c>
      <c r="B300" s="10" t="s">
        <v>307</v>
      </c>
      <c r="C300" s="9" t="str">
        <f>VLOOKUP(B300,[1]Sheet3!$1:$1048576,2,FALSE)</f>
        <v>郝庄乡西郝庄村</v>
      </c>
      <c r="D300" s="10"/>
      <c r="E300" s="10">
        <v>4560</v>
      </c>
      <c r="F300" s="7" t="s">
        <v>283</v>
      </c>
    </row>
    <row r="301" s="1" customFormat="1" customHeight="1" spans="1:6">
      <c r="A301" s="8">
        <v>305</v>
      </c>
      <c r="B301" s="10" t="s">
        <v>308</v>
      </c>
      <c r="C301" s="9" t="str">
        <f>VLOOKUP(B301,[1]Sheet3!$1:$1048576,2,FALSE)</f>
        <v>无极镇庄里村</v>
      </c>
      <c r="D301" s="10">
        <v>20</v>
      </c>
      <c r="E301" s="10">
        <v>4800</v>
      </c>
      <c r="F301" s="7" t="s">
        <v>283</v>
      </c>
    </row>
    <row r="302" s="1" customFormat="1" customHeight="1" spans="1:6">
      <c r="A302" s="8">
        <v>306</v>
      </c>
      <c r="B302" s="10" t="s">
        <v>309</v>
      </c>
      <c r="C302" s="9" t="str">
        <f>VLOOKUP(B302,[1]Sheet3!$1:$1048576,2,FALSE)</f>
        <v>无极镇中合流村</v>
      </c>
      <c r="D302" s="10">
        <v>20</v>
      </c>
      <c r="E302" s="10">
        <v>4800</v>
      </c>
      <c r="F302" s="7" t="s">
        <v>283</v>
      </c>
    </row>
    <row r="303" s="1" customFormat="1" customHeight="1" spans="1:6">
      <c r="A303" s="8">
        <v>307</v>
      </c>
      <c r="B303" s="10" t="s">
        <v>310</v>
      </c>
      <c r="C303" s="9" t="str">
        <f>VLOOKUP(B303,[1]Sheet3!$1:$1048576,2,FALSE)</f>
        <v>大陈镇小陈村</v>
      </c>
      <c r="D303" s="10">
        <v>20</v>
      </c>
      <c r="E303" s="10">
        <v>4800</v>
      </c>
      <c r="F303" s="7" t="s">
        <v>283</v>
      </c>
    </row>
    <row r="304" s="1" customFormat="1" customHeight="1" spans="1:6">
      <c r="A304" s="8">
        <v>308</v>
      </c>
      <c r="B304" s="10" t="s">
        <v>311</v>
      </c>
      <c r="C304" s="9" t="str">
        <f>VLOOKUP(B304,[1]Sheet3!$1:$1048576,2,FALSE)</f>
        <v>大陈镇大陈村</v>
      </c>
      <c r="D304" s="10">
        <v>9</v>
      </c>
      <c r="E304" s="10">
        <f t="shared" ref="E304:E313" si="15">D304*12*20</f>
        <v>2160</v>
      </c>
      <c r="F304" s="7" t="s">
        <v>283</v>
      </c>
    </row>
    <row r="305" s="1" customFormat="1" customHeight="1" spans="1:6">
      <c r="A305" s="8">
        <v>309</v>
      </c>
      <c r="B305" s="10" t="s">
        <v>312</v>
      </c>
      <c r="C305" s="9" t="str">
        <f>VLOOKUP(B305,[1]Sheet3!$1:$1048576,2,FALSE)</f>
        <v>大陈镇西郎村</v>
      </c>
      <c r="D305" s="10">
        <v>7</v>
      </c>
      <c r="E305" s="10">
        <f t="shared" si="15"/>
        <v>1680</v>
      </c>
      <c r="F305" s="7" t="s">
        <v>283</v>
      </c>
    </row>
    <row r="306" s="1" customFormat="1" customHeight="1" spans="1:6">
      <c r="A306" s="8">
        <v>310</v>
      </c>
      <c r="B306" s="10" t="s">
        <v>313</v>
      </c>
      <c r="C306" s="9" t="str">
        <f>VLOOKUP(B306,[1]Sheet3!$1:$1048576,2,FALSE)</f>
        <v>大陈镇西郎村</v>
      </c>
      <c r="D306" s="10">
        <v>6</v>
      </c>
      <c r="E306" s="10">
        <f t="shared" si="15"/>
        <v>1440</v>
      </c>
      <c r="F306" s="7" t="s">
        <v>283</v>
      </c>
    </row>
    <row r="307" s="1" customFormat="1" customHeight="1" spans="1:6">
      <c r="A307" s="8">
        <v>311</v>
      </c>
      <c r="B307" s="10" t="s">
        <v>314</v>
      </c>
      <c r="C307" s="9" t="str">
        <f>VLOOKUP(B307,[1]Sheet3!$1:$1048576,2,FALSE)</f>
        <v>大陈镇泊头村</v>
      </c>
      <c r="D307" s="10">
        <v>4</v>
      </c>
      <c r="E307" s="10">
        <f t="shared" si="15"/>
        <v>960</v>
      </c>
      <c r="F307" s="7" t="s">
        <v>283</v>
      </c>
    </row>
    <row r="308" s="1" customFormat="1" customHeight="1" spans="1:6">
      <c r="A308" s="8">
        <v>312</v>
      </c>
      <c r="B308" s="10" t="s">
        <v>315</v>
      </c>
      <c r="C308" s="9" t="str">
        <f>VLOOKUP(B308,[1]Sheet3!$1:$1048576,2,FALSE)</f>
        <v>大陈镇高陵村</v>
      </c>
      <c r="D308" s="10">
        <v>7</v>
      </c>
      <c r="E308" s="10">
        <f t="shared" si="15"/>
        <v>1680</v>
      </c>
      <c r="F308" s="7" t="s">
        <v>283</v>
      </c>
    </row>
    <row r="309" s="1" customFormat="1" customHeight="1" spans="1:6">
      <c r="A309" s="8">
        <v>313</v>
      </c>
      <c r="B309" s="10" t="s">
        <v>316</v>
      </c>
      <c r="C309" s="9" t="str">
        <f>VLOOKUP(B309,[1]Sheet3!$1:$1048576,2,FALSE)</f>
        <v>大陈镇高陵村</v>
      </c>
      <c r="D309" s="10">
        <v>6</v>
      </c>
      <c r="E309" s="10">
        <f t="shared" si="15"/>
        <v>1440</v>
      </c>
      <c r="F309" s="7" t="s">
        <v>283</v>
      </c>
    </row>
    <row r="310" s="1" customFormat="1" customHeight="1" spans="1:6">
      <c r="A310" s="8">
        <v>314</v>
      </c>
      <c r="B310" s="10" t="s">
        <v>317</v>
      </c>
      <c r="C310" s="9" t="str">
        <f>VLOOKUP(B310,[1]Sheet3!$1:$1048576,2,FALSE)</f>
        <v>北苏镇明秩寺村</v>
      </c>
      <c r="D310" s="10">
        <v>18</v>
      </c>
      <c r="E310" s="10">
        <f t="shared" si="15"/>
        <v>4320</v>
      </c>
      <c r="F310" s="7" t="s">
        <v>283</v>
      </c>
    </row>
    <row r="311" s="1" customFormat="1" customHeight="1" spans="1:6">
      <c r="A311" s="8">
        <v>315</v>
      </c>
      <c r="B311" s="10" t="s">
        <v>318</v>
      </c>
      <c r="C311" s="9" t="str">
        <f>VLOOKUP(B311,[1]Sheet3!$1:$1048576,2,FALSE)</f>
        <v>无极镇高村</v>
      </c>
      <c r="D311" s="10">
        <v>13</v>
      </c>
      <c r="E311" s="10">
        <f t="shared" si="15"/>
        <v>3120</v>
      </c>
      <c r="F311" s="7" t="s">
        <v>283</v>
      </c>
    </row>
    <row r="312" s="1" customFormat="1" customHeight="1" spans="1:6">
      <c r="A312" s="8">
        <v>316</v>
      </c>
      <c r="B312" s="7" t="s">
        <v>319</v>
      </c>
      <c r="C312" s="9" t="str">
        <f>VLOOKUP(B312,[1]Sheet3!$1:$1048576,2,FALSE)</f>
        <v>七汲镇西七汲村</v>
      </c>
      <c r="D312" s="7">
        <v>5</v>
      </c>
      <c r="E312" s="10">
        <f t="shared" si="15"/>
        <v>1200</v>
      </c>
      <c r="F312" s="7" t="s">
        <v>283</v>
      </c>
    </row>
    <row r="313" s="1" customFormat="1" customHeight="1" spans="1:6">
      <c r="A313" s="8">
        <v>317</v>
      </c>
      <c r="B313" s="7" t="s">
        <v>320</v>
      </c>
      <c r="C313" s="9" t="str">
        <f>VLOOKUP(B313,[1]Sheet3!$1:$1048576,2,FALSE)</f>
        <v>东侯坊乡东丰庄</v>
      </c>
      <c r="D313" s="7">
        <v>16</v>
      </c>
      <c r="E313" s="7">
        <f t="shared" si="15"/>
        <v>3840</v>
      </c>
      <c r="F313" s="7" t="s">
        <v>283</v>
      </c>
    </row>
    <row r="314" s="1" customFormat="1" customHeight="1" spans="1:6">
      <c r="A314" s="8">
        <v>318</v>
      </c>
      <c r="B314" s="7" t="s">
        <v>321</v>
      </c>
      <c r="C314" s="9" t="str">
        <f>VLOOKUP(B314,[1]Sheet3!$1:$1048576,2,FALSE)</f>
        <v>里城道乡北里尚村</v>
      </c>
      <c r="D314" s="7">
        <v>15</v>
      </c>
      <c r="E314" s="7">
        <v>3600</v>
      </c>
      <c r="F314" s="7" t="s">
        <v>283</v>
      </c>
    </row>
    <row r="315" s="1" customFormat="1" customHeight="1" spans="1:6">
      <c r="A315" s="8">
        <v>319</v>
      </c>
      <c r="B315" s="7" t="s">
        <v>322</v>
      </c>
      <c r="C315" s="9" t="str">
        <f>VLOOKUP(B315,[1]Sheet3!$1:$1048576,2,FALSE)</f>
        <v>七汲镇西七汲村</v>
      </c>
      <c r="D315" s="7">
        <v>17</v>
      </c>
      <c r="E315" s="7">
        <f>D315*12*20</f>
        <v>4080</v>
      </c>
      <c r="F315" s="7" t="s">
        <v>283</v>
      </c>
    </row>
    <row r="316" s="1" customFormat="1" customHeight="1" spans="1:6">
      <c r="A316" s="8">
        <v>320</v>
      </c>
      <c r="B316" s="11" t="s">
        <v>323</v>
      </c>
      <c r="C316" s="9" t="str">
        <f>VLOOKUP(B316,[1]Sheet3!$1:$1048576,2,FALSE)</f>
        <v>张段固镇西辛庄村</v>
      </c>
      <c r="D316" s="11">
        <v>8</v>
      </c>
      <c r="E316" s="10">
        <v>1920</v>
      </c>
      <c r="F316" s="7" t="s">
        <v>283</v>
      </c>
    </row>
    <row r="317" s="1" customFormat="1" customHeight="1" spans="1:6">
      <c r="A317" s="8">
        <v>321</v>
      </c>
      <c r="B317" s="7" t="s">
        <v>324</v>
      </c>
      <c r="C317" s="9" t="s">
        <v>325</v>
      </c>
      <c r="D317" s="7">
        <v>9</v>
      </c>
      <c r="E317" s="7">
        <f>D317*12*20+1440</f>
        <v>3600</v>
      </c>
      <c r="F317" s="7" t="s">
        <v>9</v>
      </c>
    </row>
    <row r="318" s="1" customFormat="1" customHeight="1" spans="1:9">
      <c r="A318" s="8">
        <v>322</v>
      </c>
      <c r="B318" s="15" t="s">
        <v>326</v>
      </c>
      <c r="C318" s="9" t="s">
        <v>327</v>
      </c>
      <c r="D318" s="15">
        <v>8</v>
      </c>
      <c r="E318" s="15">
        <f>D318*20*3</f>
        <v>480</v>
      </c>
      <c r="F318" s="15" t="s">
        <v>328</v>
      </c>
      <c r="I318" s="12"/>
    </row>
    <row r="319" s="1" customFormat="1" customHeight="1" spans="1:9">
      <c r="A319" s="8">
        <v>323</v>
      </c>
      <c r="B319" s="7" t="s">
        <v>329</v>
      </c>
      <c r="C319" s="9" t="s">
        <v>330</v>
      </c>
      <c r="D319" s="7">
        <v>8</v>
      </c>
      <c r="E319" s="7">
        <f>D319*20*2+D319*20*12</f>
        <v>2240</v>
      </c>
      <c r="F319" s="7" t="s">
        <v>9</v>
      </c>
      <c r="I319" s="12"/>
    </row>
    <row r="320" s="1" customFormat="1" customHeight="1" spans="1:9">
      <c r="A320" s="8">
        <v>324</v>
      </c>
      <c r="B320" s="7" t="s">
        <v>331</v>
      </c>
      <c r="C320" s="9" t="s">
        <v>330</v>
      </c>
      <c r="D320" s="7">
        <v>13</v>
      </c>
      <c r="E320" s="7">
        <f>D320*20*8+D320*20*12</f>
        <v>5200</v>
      </c>
      <c r="F320" s="7" t="s">
        <v>9</v>
      </c>
      <c r="I320" s="12"/>
    </row>
    <row r="321" s="1" customFormat="1" customHeight="1" spans="1:9">
      <c r="A321" s="16"/>
      <c r="B321" s="17" t="s">
        <v>332</v>
      </c>
      <c r="C321" s="18"/>
      <c r="D321" s="19"/>
      <c r="E321" s="17">
        <f>SUM(E5:E320)</f>
        <v>932440</v>
      </c>
      <c r="F321" s="17"/>
      <c r="I321" s="12"/>
    </row>
    <row r="322" s="1" customFormat="1" customHeight="1" spans="1:9">
      <c r="A322" s="20"/>
      <c r="B322" s="21"/>
      <c r="C322" s="21"/>
      <c r="D322" s="21"/>
      <c r="E322" s="21"/>
      <c r="F322" s="22"/>
      <c r="I322" s="12"/>
    </row>
    <row r="323" s="1" customFormat="1" customHeight="1" spans="1:6">
      <c r="A323" s="20"/>
      <c r="B323" s="23"/>
      <c r="C323" s="23"/>
      <c r="D323" s="23"/>
      <c r="E323" s="23"/>
      <c r="F323" s="23"/>
    </row>
  </sheetData>
  <mergeCells count="2">
    <mergeCell ref="A1:F1"/>
    <mergeCell ref="A3:F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Think</cp:lastModifiedBy>
  <dcterms:created xsi:type="dcterms:W3CDTF">2025-11-25T07:57:00Z</dcterms:created>
  <dcterms:modified xsi:type="dcterms:W3CDTF">2025-11-26T00:54:34Z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26D9218581F94BA990838258C1C9256C</vt:lpwstr>
  </property>
  <property fmtid="{D5CDD505-2E9C-101B-9397-08002B2CF9AE}" pid="3" name="KSOProductBuildVer">
    <vt:lpwstr>2052-11.8.2.12080</vt:lpwstr>
  </property>
</Properties>
</file>